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0115" windowHeight="7755" firstSheet="7" activeTab="7"/>
  </bookViews>
  <sheets>
    <sheet name="Результаты 1 етап Высшая" sheetId="1" r:id="rId1"/>
    <sheet name="Результаты 2 етап Высшая" sheetId="2" r:id="rId2"/>
    <sheet name="Результаты 3 етап Высшая" sheetId="3" r:id="rId3"/>
    <sheet name="Индивидуальный зачёт" sheetId="4" r:id="rId4"/>
    <sheet name="Очки" sheetId="5" r:id="rId5"/>
    <sheet name="Стыковые игры" sheetId="6" r:id="rId6"/>
    <sheet name="Результаты 1 етап Первая" sheetId="7" r:id="rId7"/>
    <sheet name="Результаты 2 етап Первая" sheetId="8" r:id="rId8"/>
    <sheet name="Результаты 3 етап Первая" sheetId="9" r:id="rId9"/>
    <sheet name="Индивидуальный зачёт 1  лига" sheetId="10" r:id="rId10"/>
    <sheet name="Таблица Первая" sheetId="11" r:id="rId11"/>
  </sheets>
  <definedNames/>
  <calcPr fullCalcOnLoad="1"/>
</workbook>
</file>

<file path=xl/sharedStrings.xml><?xml version="1.0" encoding="utf-8"?>
<sst xmlns="http://schemas.openxmlformats.org/spreadsheetml/2006/main" count="982" uniqueCount="114">
  <si>
    <t>1 этап</t>
  </si>
  <si>
    <t>2 этап</t>
  </si>
  <si>
    <t>среда  18.30</t>
  </si>
  <si>
    <t>среда        18:30</t>
  </si>
  <si>
    <t>Подол</t>
  </si>
  <si>
    <t>Архи</t>
  </si>
  <si>
    <t>Чемионы</t>
  </si>
  <si>
    <t>Алекс</t>
  </si>
  <si>
    <t>Б-52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</si>
  <si>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</si>
  <si>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</si>
  <si>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</si>
  <si>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</si>
  <si>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</si>
  <si>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</si>
  <si>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</si>
  <si>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АВС</t>
  </si>
  <si>
    <t>Хет - Трик</t>
  </si>
  <si>
    <t>Ламинарт</t>
  </si>
  <si>
    <t>Ностра</t>
  </si>
  <si>
    <t>ЮСА</t>
  </si>
  <si>
    <t>Креуш</t>
  </si>
  <si>
    <t>№</t>
  </si>
  <si>
    <t>Команда</t>
  </si>
  <si>
    <t>1 игра</t>
  </si>
  <si>
    <t>2 игра</t>
  </si>
  <si>
    <t>3 игра</t>
  </si>
  <si>
    <t>4 игра</t>
  </si>
  <si>
    <t>6 игра</t>
  </si>
  <si>
    <t>7 игра</t>
  </si>
  <si>
    <t>8 игра</t>
  </si>
  <si>
    <t>9 игра</t>
  </si>
  <si>
    <t>Рейтинг</t>
  </si>
  <si>
    <t>Система начислиния рейтинговых очков</t>
  </si>
  <si>
    <t>Место</t>
  </si>
  <si>
    <t>Очки</t>
  </si>
  <si>
    <t>Проексим</t>
  </si>
  <si>
    <t>ВИД-К</t>
  </si>
  <si>
    <t>XXX</t>
  </si>
  <si>
    <t>Ламинарт 2</t>
  </si>
  <si>
    <t>поБеда</t>
  </si>
  <si>
    <t>Сапфир</t>
  </si>
  <si>
    <t>С-4</t>
  </si>
  <si>
    <t>Стас</t>
  </si>
  <si>
    <t>Дима</t>
  </si>
  <si>
    <t>Имя</t>
  </si>
  <si>
    <t>ГНД</t>
  </si>
  <si>
    <t>Сумма</t>
  </si>
  <si>
    <t>Средний</t>
  </si>
  <si>
    <t>Общая Сумма</t>
  </si>
  <si>
    <t>ABC</t>
  </si>
  <si>
    <t>Юрий</t>
  </si>
  <si>
    <t>Алексей</t>
  </si>
  <si>
    <t>Катя</t>
  </si>
  <si>
    <t>Владимир</t>
  </si>
  <si>
    <t>Юра</t>
  </si>
  <si>
    <t>Андрей</t>
  </si>
  <si>
    <t>Женя</t>
  </si>
  <si>
    <t>Вася</t>
  </si>
  <si>
    <t>Hat - Trick</t>
  </si>
  <si>
    <t>Максим</t>
  </si>
  <si>
    <t>Артур</t>
  </si>
  <si>
    <t>Игорь</t>
  </si>
  <si>
    <t>Александр</t>
  </si>
  <si>
    <t>Виктор</t>
  </si>
  <si>
    <t>Саша</t>
  </si>
  <si>
    <t>Кирилл</t>
  </si>
  <si>
    <t>Оля</t>
  </si>
  <si>
    <t>Аня</t>
  </si>
  <si>
    <t>Денис</t>
  </si>
  <si>
    <t>Cosa Nostra</t>
  </si>
  <si>
    <t>Миша</t>
  </si>
  <si>
    <t>Ахмед</t>
  </si>
  <si>
    <t>Гриф</t>
  </si>
  <si>
    <t>Запол</t>
  </si>
  <si>
    <t>15 ноября 2012</t>
  </si>
  <si>
    <t>Общая сумма</t>
  </si>
  <si>
    <t>Рома</t>
  </si>
  <si>
    <t>ХХХ</t>
  </si>
  <si>
    <t xml:space="preserve">Виталий </t>
  </si>
  <si>
    <t>Сережа Т</t>
  </si>
  <si>
    <t>Влад</t>
  </si>
  <si>
    <t>Ира</t>
  </si>
  <si>
    <t>Федя</t>
  </si>
  <si>
    <t>Лёша</t>
  </si>
  <si>
    <t>Олег</t>
  </si>
  <si>
    <t>Марина</t>
  </si>
  <si>
    <t>Гена</t>
  </si>
  <si>
    <t>Алёна</t>
  </si>
  <si>
    <t>ПМЖ Бруклин</t>
  </si>
  <si>
    <t>5 игра</t>
  </si>
  <si>
    <t xml:space="preserve">           ABL Индивидуальный рейтинг</t>
  </si>
  <si>
    <t>Хет -Трик</t>
  </si>
  <si>
    <t>Василий</t>
  </si>
  <si>
    <t>Grif</t>
  </si>
  <si>
    <t>результаты в зачёт игроку не идут</t>
  </si>
  <si>
    <t>Сosa Nostra</t>
  </si>
  <si>
    <t>1</t>
  </si>
  <si>
    <t>2</t>
  </si>
  <si>
    <t>3</t>
  </si>
  <si>
    <t>0</t>
  </si>
  <si>
    <t>1+1</t>
  </si>
  <si>
    <t>Инд. рейтинг</t>
  </si>
  <si>
    <t>Виталий</t>
  </si>
  <si>
    <t>Сергей</t>
  </si>
  <si>
    <t>Помпеи</t>
  </si>
  <si>
    <t>Буковина</t>
  </si>
  <si>
    <t>Вадим</t>
  </si>
  <si>
    <t>Беда</t>
  </si>
  <si>
    <t>Олег мл.</t>
  </si>
  <si>
    <t>2+1</t>
  </si>
  <si>
    <t>Бухара</t>
  </si>
  <si>
    <t>Алена</t>
  </si>
  <si>
    <t>3+1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</si>
</sst>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9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5" fillId="0" borderId="0" xfId="52" applyFont="1">
      <alignment/>
      <protection/>
    </xf>
    <xf numFmtId="0" fontId="5" fillId="33" borderId="10" xfId="52" applyFont="1" applyFill="1" applyBorder="1" applyAlignment="1">
      <alignment horizontal="center"/>
      <protection/>
    </xf>
    <xf numFmtId="16" fontId="6" fillId="34" borderId="11" xfId="52" applyNumberFormat="1" applyFont="1" applyFill="1" applyBorder="1">
      <alignment/>
      <protection/>
    </xf>
    <xf numFmtId="164" fontId="6" fillId="34" borderId="11" xfId="52" applyNumberFormat="1" applyFont="1" applyFill="1" applyBorder="1">
      <alignment/>
      <protection/>
    </xf>
    <xf numFmtId="0" fontId="5" fillId="33" borderId="12" xfId="52" applyFont="1" applyFill="1" applyBorder="1" applyAlignment="1">
      <alignment horizontal="center"/>
      <protection/>
    </xf>
    <xf numFmtId="20" fontId="6" fillId="34" borderId="0" xfId="52" applyNumberFormat="1" applyFont="1" applyFill="1">
      <alignment/>
      <protection/>
    </xf>
    <xf numFmtId="0" fontId="4" fillId="0" borderId="12" xfId="52" applyFont="1" applyBorder="1">
      <alignment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vertical="center"/>
      <protection/>
    </xf>
    <xf numFmtId="0" fontId="4" fillId="35" borderId="0" xfId="52" applyFont="1" applyFill="1" applyBorder="1" applyAlignment="1">
      <alignment horizontal="center" vertical="center"/>
      <protection/>
    </xf>
    <xf numFmtId="0" fontId="4" fillId="35" borderId="0" xfId="52" applyFont="1" applyFill="1" applyBorder="1" applyAlignment="1">
      <alignment horizontal="center"/>
      <protection/>
    </xf>
    <xf numFmtId="0" fontId="4" fillId="35" borderId="0" xfId="52" applyFont="1" applyFill="1">
      <alignment/>
      <protection/>
    </xf>
    <xf numFmtId="49" fontId="4" fillId="35" borderId="0" xfId="52" applyNumberFormat="1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/>
      <protection/>
    </xf>
    <xf numFmtId="0" fontId="4" fillId="33" borderId="12" xfId="52" applyFont="1" applyFill="1" applyBorder="1" applyAlignment="1">
      <alignment horizontal="center"/>
      <protection/>
    </xf>
    <xf numFmtId="49" fontId="4" fillId="0" borderId="0" xfId="52" applyNumberFormat="1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/>
      <protection/>
    </xf>
    <xf numFmtId="49" fontId="4" fillId="36" borderId="0" xfId="52" applyNumberFormat="1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0" xfId="52" applyFont="1" applyBorder="1">
      <alignment/>
      <protection/>
    </xf>
    <xf numFmtId="0" fontId="4" fillId="0" borderId="0" xfId="52" applyFont="1" applyFill="1" applyBorder="1">
      <alignment/>
      <protection/>
    </xf>
    <xf numFmtId="164" fontId="6" fillId="0" borderId="0" xfId="52" applyNumberFormat="1" applyFont="1" applyFill="1" applyBorder="1">
      <alignment/>
      <protection/>
    </xf>
    <xf numFmtId="0" fontId="4" fillId="0" borderId="0" xfId="52" applyFont="1" applyFill="1" applyBorder="1" applyAlignment="1">
      <alignment horizontal="center"/>
      <protection/>
    </xf>
    <xf numFmtId="20" fontId="6" fillId="0" borderId="0" xfId="52" applyNumberFormat="1" applyFont="1" applyFill="1" applyBorder="1">
      <alignment/>
      <protection/>
    </xf>
    <xf numFmtId="0" fontId="4" fillId="0" borderId="0" xfId="52" applyFont="1" applyBorder="1" applyAlignment="1">
      <alignment vertical="center"/>
      <protection/>
    </xf>
    <xf numFmtId="49" fontId="4" fillId="0" borderId="0" xfId="52" applyNumberFormat="1" applyFont="1" applyFill="1" applyBorder="1" applyAlignment="1">
      <alignment horizontal="center" vertical="center"/>
      <protection/>
    </xf>
    <xf numFmtId="0" fontId="49" fillId="37" borderId="13" xfId="0" applyFont="1" applyFill="1" applyBorder="1" applyAlignment="1">
      <alignment horizontal="center"/>
    </xf>
    <xf numFmtId="0" fontId="7" fillId="37" borderId="14" xfId="0" applyFont="1" applyFill="1" applyBorder="1" applyAlignment="1">
      <alignment horizontal="center"/>
    </xf>
    <xf numFmtId="0" fontId="7" fillId="37" borderId="15" xfId="0" applyFont="1" applyFill="1" applyBorder="1" applyAlignment="1">
      <alignment horizontal="center"/>
    </xf>
    <xf numFmtId="0" fontId="49" fillId="38" borderId="16" xfId="0" applyFont="1" applyFill="1" applyBorder="1" applyAlignment="1">
      <alignment/>
    </xf>
    <xf numFmtId="0" fontId="50" fillId="38" borderId="17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38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9" fillId="12" borderId="11" xfId="0" applyFont="1" applyFill="1" applyBorder="1" applyAlignment="1">
      <alignment horizontal="center" vertical="center"/>
    </xf>
    <xf numFmtId="0" fontId="49" fillId="38" borderId="11" xfId="0" applyFont="1" applyFill="1" applyBorder="1" applyAlignment="1">
      <alignment/>
    </xf>
    <xf numFmtId="0" fontId="51" fillId="39" borderId="11" xfId="0" applyFont="1" applyFill="1" applyBorder="1" applyAlignment="1">
      <alignment/>
    </xf>
    <xf numFmtId="0" fontId="52" fillId="40" borderId="11" xfId="0" applyFont="1" applyFill="1" applyBorder="1" applyAlignment="1">
      <alignment/>
    </xf>
    <xf numFmtId="0" fontId="49" fillId="0" borderId="12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0" fillId="38" borderId="19" xfId="0" applyFont="1" applyFill="1" applyBorder="1" applyAlignment="1">
      <alignment horizontal="center" vertical="center"/>
    </xf>
    <xf numFmtId="0" fontId="4" fillId="39" borderId="13" xfId="58" applyFont="1" applyFill="1" applyBorder="1" applyAlignment="1">
      <alignment horizontal="center" vertical="center"/>
      <protection/>
    </xf>
    <xf numFmtId="0" fontId="4" fillId="39" borderId="14" xfId="58" applyFont="1" applyFill="1" applyBorder="1" applyAlignment="1">
      <alignment horizontal="center" vertical="center"/>
      <protection/>
    </xf>
    <xf numFmtId="0" fontId="4" fillId="39" borderId="15" xfId="58" applyFont="1" applyFill="1" applyBorder="1" applyAlignment="1">
      <alignment horizontal="center" vertical="center"/>
      <protection/>
    </xf>
    <xf numFmtId="0" fontId="4" fillId="38" borderId="20" xfId="58" applyFont="1" applyFill="1" applyBorder="1" applyAlignment="1">
      <alignment horizontal="center" vertical="center"/>
      <protection/>
    </xf>
    <xf numFmtId="0" fontId="4" fillId="38" borderId="11" xfId="57" applyFont="1" applyFill="1" applyBorder="1" applyAlignment="1">
      <alignment horizontal="left"/>
      <protection/>
    </xf>
    <xf numFmtId="0" fontId="0" fillId="38" borderId="0" xfId="0" applyFill="1" applyAlignment="1">
      <alignment/>
    </xf>
    <xf numFmtId="0" fontId="5" fillId="38" borderId="11" xfId="57" applyFont="1" applyFill="1" applyBorder="1" applyAlignment="1">
      <alignment horizontal="center"/>
      <protection/>
    </xf>
    <xf numFmtId="0" fontId="48" fillId="0" borderId="0" xfId="0" applyFont="1" applyFill="1" applyAlignment="1">
      <alignment/>
    </xf>
    <xf numFmtId="0" fontId="0" fillId="38" borderId="11" xfId="0" applyFill="1" applyBorder="1" applyAlignment="1">
      <alignment/>
    </xf>
    <xf numFmtId="0" fontId="0" fillId="38" borderId="21" xfId="0" applyFill="1" applyBorder="1" applyAlignment="1">
      <alignment/>
    </xf>
    <xf numFmtId="0" fontId="48" fillId="0" borderId="22" xfId="0" applyFont="1" applyFill="1" applyBorder="1" applyAlignment="1">
      <alignment/>
    </xf>
    <xf numFmtId="0" fontId="4" fillId="38" borderId="16" xfId="57" applyFont="1" applyFill="1" applyBorder="1" applyAlignment="1">
      <alignment horizontal="left"/>
      <protection/>
    </xf>
    <xf numFmtId="0" fontId="5" fillId="38" borderId="16" xfId="57" applyFont="1" applyFill="1" applyBorder="1" applyAlignment="1">
      <alignment horizontal="center"/>
      <protection/>
    </xf>
    <xf numFmtId="0" fontId="48" fillId="0" borderId="23" xfId="0" applyFont="1" applyFill="1" applyBorder="1" applyAlignment="1">
      <alignment/>
    </xf>
    <xf numFmtId="0" fontId="5" fillId="0" borderId="23" xfId="57" applyFont="1" applyFill="1" applyBorder="1" applyAlignment="1">
      <alignment horizontal="center"/>
      <protection/>
    </xf>
    <xf numFmtId="2" fontId="5" fillId="0" borderId="0" xfId="57" applyNumberFormat="1" applyFont="1" applyFill="1" applyBorder="1" applyAlignment="1">
      <alignment horizontal="center"/>
      <protection/>
    </xf>
    <xf numFmtId="0" fontId="5" fillId="0" borderId="24" xfId="57" applyFont="1" applyFill="1" applyBorder="1" applyAlignment="1">
      <alignment horizontal="center"/>
      <protection/>
    </xf>
    <xf numFmtId="2" fontId="5" fillId="0" borderId="24" xfId="57" applyNumberFormat="1" applyFont="1" applyFill="1" applyBorder="1" applyAlignment="1">
      <alignment horizontal="center"/>
      <protection/>
    </xf>
    <xf numFmtId="0" fontId="4" fillId="39" borderId="25" xfId="58" applyFont="1" applyFill="1" applyBorder="1" applyAlignment="1">
      <alignment horizontal="center" vertical="center"/>
      <protection/>
    </xf>
    <xf numFmtId="0" fontId="5" fillId="12" borderId="11" xfId="57" applyFont="1" applyFill="1" applyBorder="1" applyAlignment="1">
      <alignment horizontal="center"/>
      <protection/>
    </xf>
    <xf numFmtId="2" fontId="5" fillId="12" borderId="11" xfId="57" applyNumberFormat="1" applyFont="1" applyFill="1" applyBorder="1" applyAlignment="1">
      <alignment horizontal="center"/>
      <protection/>
    </xf>
    <xf numFmtId="0" fontId="48" fillId="38" borderId="0" xfId="0" applyFont="1" applyFill="1" applyAlignment="1">
      <alignment/>
    </xf>
    <xf numFmtId="0" fontId="48" fillId="38" borderId="22" xfId="0" applyFont="1" applyFill="1" applyBorder="1" applyAlignment="1">
      <alignment/>
    </xf>
    <xf numFmtId="0" fontId="5" fillId="12" borderId="16" xfId="57" applyFont="1" applyFill="1" applyBorder="1" applyAlignment="1">
      <alignment horizontal="center"/>
      <protection/>
    </xf>
    <xf numFmtId="2" fontId="5" fillId="12" borderId="16" xfId="57" applyNumberFormat="1" applyFont="1" applyFill="1" applyBorder="1" applyAlignment="1">
      <alignment horizontal="center"/>
      <protection/>
    </xf>
    <xf numFmtId="0" fontId="5" fillId="0" borderId="0" xfId="57" applyFont="1" applyFill="1" applyBorder="1" applyAlignment="1">
      <alignment horizontal="center"/>
      <protection/>
    </xf>
    <xf numFmtId="0" fontId="4" fillId="12" borderId="11" xfId="57" applyFont="1" applyFill="1" applyBorder="1" applyAlignment="1">
      <alignment horizontal="left"/>
      <protection/>
    </xf>
    <xf numFmtId="0" fontId="0" fillId="12" borderId="11" xfId="0" applyFill="1" applyBorder="1" applyAlignment="1">
      <alignment/>
    </xf>
    <xf numFmtId="0" fontId="0" fillId="12" borderId="0" xfId="0" applyFill="1" applyAlignment="1">
      <alignment/>
    </xf>
    <xf numFmtId="0" fontId="0" fillId="12" borderId="21" xfId="0" applyFill="1" applyBorder="1" applyAlignment="1">
      <alignment/>
    </xf>
    <xf numFmtId="0" fontId="4" fillId="12" borderId="16" xfId="57" applyFont="1" applyFill="1" applyBorder="1" applyAlignment="1">
      <alignment horizontal="left"/>
      <protection/>
    </xf>
    <xf numFmtId="0" fontId="48" fillId="0" borderId="23" xfId="0" applyFont="1" applyBorder="1" applyAlignment="1">
      <alignment/>
    </xf>
    <xf numFmtId="0" fontId="48" fillId="0" borderId="22" xfId="0" applyFont="1" applyBorder="1" applyAlignment="1">
      <alignment/>
    </xf>
    <xf numFmtId="0" fontId="5" fillId="38" borderId="11" xfId="66" applyFont="1" applyFill="1" applyBorder="1" applyAlignment="1">
      <alignment horizontal="center"/>
      <protection/>
    </xf>
    <xf numFmtId="2" fontId="5" fillId="38" borderId="11" xfId="57" applyNumberFormat="1" applyFont="1" applyFill="1" applyBorder="1" applyAlignment="1">
      <alignment horizontal="center"/>
      <protection/>
    </xf>
    <xf numFmtId="0" fontId="5" fillId="38" borderId="16" xfId="66" applyFont="1" applyFill="1" applyBorder="1" applyAlignment="1">
      <alignment horizontal="center"/>
      <protection/>
    </xf>
    <xf numFmtId="0" fontId="5" fillId="38" borderId="21" xfId="66" applyFont="1" applyFill="1" applyBorder="1" applyAlignment="1">
      <alignment horizontal="center"/>
      <protection/>
    </xf>
    <xf numFmtId="0" fontId="5" fillId="38" borderId="21" xfId="57" applyFont="1" applyFill="1" applyBorder="1" applyAlignment="1">
      <alignment horizontal="center"/>
      <protection/>
    </xf>
    <xf numFmtId="2" fontId="5" fillId="38" borderId="21" xfId="57" applyNumberFormat="1" applyFont="1" applyFill="1" applyBorder="1" applyAlignment="1">
      <alignment horizontal="center"/>
      <protection/>
    </xf>
    <xf numFmtId="2" fontId="5" fillId="38" borderId="16" xfId="57" applyNumberFormat="1" applyFont="1" applyFill="1" applyBorder="1" applyAlignment="1">
      <alignment horizontal="center"/>
      <protection/>
    </xf>
    <xf numFmtId="0" fontId="4" fillId="12" borderId="26" xfId="62" applyFont="1" applyFill="1" applyBorder="1" applyAlignment="1">
      <alignment horizontal="left"/>
      <protection/>
    </xf>
    <xf numFmtId="0" fontId="4" fillId="12" borderId="11" xfId="62" applyFont="1" applyFill="1" applyBorder="1" applyAlignment="1">
      <alignment horizontal="left"/>
      <protection/>
    </xf>
    <xf numFmtId="0" fontId="4" fillId="12" borderId="11" xfId="66" applyFont="1" applyFill="1" applyBorder="1" applyAlignment="1">
      <alignment horizontal="left"/>
      <protection/>
    </xf>
    <xf numFmtId="0" fontId="4" fillId="12" borderId="16" xfId="66" applyFont="1" applyFill="1" applyBorder="1" applyAlignment="1">
      <alignment horizontal="left"/>
      <protection/>
    </xf>
    <xf numFmtId="0" fontId="5" fillId="12" borderId="11" xfId="59" applyFont="1" applyFill="1" applyBorder="1" applyAlignment="1">
      <alignment horizontal="center"/>
      <protection/>
    </xf>
    <xf numFmtId="0" fontId="5" fillId="12" borderId="16" xfId="59" applyFont="1" applyFill="1" applyBorder="1" applyAlignment="1">
      <alignment horizontal="center"/>
      <protection/>
    </xf>
    <xf numFmtId="0" fontId="0" fillId="38" borderId="16" xfId="0" applyFill="1" applyBorder="1" applyAlignment="1">
      <alignment/>
    </xf>
    <xf numFmtId="0" fontId="4" fillId="38" borderId="11" xfId="59" applyFont="1" applyFill="1" applyBorder="1" applyAlignment="1">
      <alignment horizontal="left"/>
      <protection/>
    </xf>
    <xf numFmtId="0" fontId="5" fillId="38" borderId="11" xfId="62" applyFont="1" applyFill="1" applyBorder="1" applyAlignment="1">
      <alignment horizontal="center"/>
      <protection/>
    </xf>
    <xf numFmtId="0" fontId="4" fillId="38" borderId="21" xfId="59" applyFont="1" applyFill="1" applyBorder="1" applyAlignment="1">
      <alignment horizontal="left"/>
      <protection/>
    </xf>
    <xf numFmtId="0" fontId="4" fillId="38" borderId="16" xfId="59" applyFont="1" applyFill="1" applyBorder="1" applyAlignment="1">
      <alignment horizontal="left"/>
      <protection/>
    </xf>
    <xf numFmtId="0" fontId="5" fillId="38" borderId="16" xfId="62" applyFont="1" applyFill="1" applyBorder="1" applyAlignment="1">
      <alignment horizontal="center"/>
      <protection/>
    </xf>
    <xf numFmtId="0" fontId="7" fillId="39" borderId="27" xfId="0" applyFont="1" applyFill="1" applyBorder="1" applyAlignment="1">
      <alignment horizontal="center"/>
    </xf>
    <xf numFmtId="0" fontId="7" fillId="39" borderId="28" xfId="0" applyFont="1" applyFill="1" applyBorder="1" applyAlignment="1">
      <alignment horizontal="center"/>
    </xf>
    <xf numFmtId="0" fontId="7" fillId="39" borderId="29" xfId="0" applyFont="1" applyFill="1" applyBorder="1" applyAlignment="1">
      <alignment horizontal="center"/>
    </xf>
    <xf numFmtId="0" fontId="8" fillId="12" borderId="11" xfId="57" applyFont="1" applyFill="1" applyBorder="1" applyAlignment="1">
      <alignment horizontal="left"/>
      <protection/>
    </xf>
    <xf numFmtId="0" fontId="8" fillId="12" borderId="14" xfId="57" applyFont="1" applyFill="1" applyBorder="1" applyAlignment="1">
      <alignment horizontal="center" vertical="center"/>
      <protection/>
    </xf>
    <xf numFmtId="0" fontId="53" fillId="12" borderId="14" xfId="57" applyFont="1" applyFill="1" applyBorder="1" applyAlignment="1">
      <alignment horizontal="center" vertical="center"/>
      <protection/>
    </xf>
    <xf numFmtId="0" fontId="8" fillId="12" borderId="30" xfId="57" applyFont="1" applyFill="1" applyBorder="1" applyAlignment="1">
      <alignment horizontal="center" vertical="center"/>
      <protection/>
    </xf>
    <xf numFmtId="2" fontId="8" fillId="12" borderId="30" xfId="57" applyNumberFormat="1" applyFont="1" applyFill="1" applyBorder="1" applyAlignment="1">
      <alignment horizontal="center" vertical="center"/>
      <protection/>
    </xf>
    <xf numFmtId="0" fontId="8" fillId="12" borderId="11" xfId="57" applyFont="1" applyFill="1" applyBorder="1" applyAlignment="1">
      <alignment horizontal="center" vertical="center"/>
      <protection/>
    </xf>
    <xf numFmtId="2" fontId="8" fillId="12" borderId="11" xfId="57" applyNumberFormat="1" applyFont="1" applyFill="1" applyBorder="1" applyAlignment="1">
      <alignment horizontal="center" vertical="center"/>
      <protection/>
    </xf>
    <xf numFmtId="0" fontId="8" fillId="12" borderId="25" xfId="57" applyFont="1" applyFill="1" applyBorder="1" applyAlignment="1">
      <alignment horizontal="left"/>
      <protection/>
    </xf>
    <xf numFmtId="0" fontId="8" fillId="12" borderId="31" xfId="57" applyFont="1" applyFill="1" applyBorder="1" applyAlignment="1">
      <alignment horizontal="center" vertical="center"/>
      <protection/>
    </xf>
    <xf numFmtId="0" fontId="53" fillId="12" borderId="16" xfId="57" applyFont="1" applyFill="1" applyBorder="1" applyAlignment="1">
      <alignment horizontal="center" vertical="center"/>
      <protection/>
    </xf>
    <xf numFmtId="0" fontId="8" fillId="12" borderId="16" xfId="57" applyFont="1" applyFill="1" applyBorder="1" applyAlignment="1">
      <alignment horizontal="center" vertical="center"/>
      <protection/>
    </xf>
    <xf numFmtId="2" fontId="8" fillId="12" borderId="16" xfId="57" applyNumberFormat="1" applyFont="1" applyFill="1" applyBorder="1" applyAlignment="1">
      <alignment horizontal="center" vertical="center"/>
      <protection/>
    </xf>
    <xf numFmtId="0" fontId="8" fillId="38" borderId="16" xfId="57" applyFont="1" applyFill="1" applyBorder="1" applyAlignment="1">
      <alignment horizontal="left"/>
      <protection/>
    </xf>
    <xf numFmtId="0" fontId="8" fillId="38" borderId="14" xfId="57" applyFont="1" applyFill="1" applyBorder="1" applyAlignment="1">
      <alignment horizontal="center" vertical="center"/>
      <protection/>
    </xf>
    <xf numFmtId="0" fontId="53" fillId="38" borderId="14" xfId="57" applyFont="1" applyFill="1" applyBorder="1" applyAlignment="1">
      <alignment horizontal="center" vertical="center"/>
      <protection/>
    </xf>
    <xf numFmtId="0" fontId="8" fillId="38" borderId="30" xfId="57" applyFont="1" applyFill="1" applyBorder="1" applyAlignment="1">
      <alignment horizontal="center" vertical="center"/>
      <protection/>
    </xf>
    <xf numFmtId="2" fontId="8" fillId="38" borderId="30" xfId="57" applyNumberFormat="1" applyFont="1" applyFill="1" applyBorder="1" applyAlignment="1">
      <alignment horizontal="center" vertical="center"/>
      <protection/>
    </xf>
    <xf numFmtId="0" fontId="8" fillId="38" borderId="11" xfId="57" applyFont="1" applyFill="1" applyBorder="1" applyAlignment="1">
      <alignment horizontal="left"/>
      <protection/>
    </xf>
    <xf numFmtId="0" fontId="8" fillId="38" borderId="11" xfId="57" applyFont="1" applyFill="1" applyBorder="1" applyAlignment="1">
      <alignment horizontal="center" vertical="center"/>
      <protection/>
    </xf>
    <xf numFmtId="2" fontId="8" fillId="38" borderId="11" xfId="57" applyNumberFormat="1" applyFont="1" applyFill="1" applyBorder="1" applyAlignment="1">
      <alignment horizontal="center" vertical="center"/>
      <protection/>
    </xf>
    <xf numFmtId="0" fontId="8" fillId="38" borderId="31" xfId="57" applyFont="1" applyFill="1" applyBorder="1" applyAlignment="1">
      <alignment horizontal="center" vertical="center"/>
      <protection/>
    </xf>
    <xf numFmtId="0" fontId="53" fillId="38" borderId="16" xfId="57" applyFont="1" applyFill="1" applyBorder="1" applyAlignment="1">
      <alignment horizontal="center" vertical="center"/>
      <protection/>
    </xf>
    <xf numFmtId="0" fontId="8" fillId="38" borderId="16" xfId="57" applyFont="1" applyFill="1" applyBorder="1" applyAlignment="1">
      <alignment horizontal="center" vertical="center"/>
      <protection/>
    </xf>
    <xf numFmtId="2" fontId="8" fillId="38" borderId="16" xfId="57" applyNumberFormat="1" applyFont="1" applyFill="1" applyBorder="1" applyAlignment="1">
      <alignment horizontal="center" vertical="center"/>
      <protection/>
    </xf>
    <xf numFmtId="0" fontId="8" fillId="38" borderId="14" xfId="57" applyFont="1" applyFill="1" applyBorder="1" applyAlignment="1">
      <alignment horizontal="left"/>
      <protection/>
    </xf>
    <xf numFmtId="1" fontId="49" fillId="38" borderId="14" xfId="0" applyNumberFormat="1" applyFont="1" applyFill="1" applyBorder="1" applyAlignment="1">
      <alignment horizontal="center" vertical="center"/>
    </xf>
    <xf numFmtId="1" fontId="49" fillId="38" borderId="11" xfId="0" applyNumberFormat="1" applyFont="1" applyFill="1" applyBorder="1" applyAlignment="1">
      <alignment horizontal="center" vertical="center"/>
    </xf>
    <xf numFmtId="1" fontId="49" fillId="38" borderId="16" xfId="0" applyNumberFormat="1" applyFont="1" applyFill="1" applyBorder="1" applyAlignment="1">
      <alignment horizontal="center" vertical="center"/>
    </xf>
    <xf numFmtId="0" fontId="8" fillId="12" borderId="16" xfId="57" applyFont="1" applyFill="1" applyBorder="1" applyAlignment="1">
      <alignment horizontal="left"/>
      <protection/>
    </xf>
    <xf numFmtId="0" fontId="49" fillId="12" borderId="32" xfId="0" applyFont="1" applyFill="1" applyBorder="1" applyAlignment="1">
      <alignment horizontal="center" vertical="center"/>
    </xf>
    <xf numFmtId="0" fontId="49" fillId="12" borderId="0" xfId="0" applyFont="1" applyFill="1" applyAlignment="1">
      <alignment horizontal="center" vertical="center"/>
    </xf>
    <xf numFmtId="0" fontId="49" fillId="12" borderId="33" xfId="0" applyFont="1" applyFill="1" applyBorder="1" applyAlignment="1">
      <alignment horizontal="center" vertical="center"/>
    </xf>
    <xf numFmtId="0" fontId="8" fillId="12" borderId="14" xfId="57" applyFont="1" applyFill="1" applyBorder="1" applyAlignment="1">
      <alignment horizontal="left"/>
      <protection/>
    </xf>
    <xf numFmtId="1" fontId="49" fillId="12" borderId="14" xfId="0" applyNumberFormat="1" applyFont="1" applyFill="1" applyBorder="1" applyAlignment="1">
      <alignment horizontal="center" vertical="center"/>
    </xf>
    <xf numFmtId="1" fontId="49" fillId="12" borderId="30" xfId="0" applyNumberFormat="1" applyFont="1" applyFill="1" applyBorder="1" applyAlignment="1">
      <alignment horizontal="center" vertical="center"/>
    </xf>
    <xf numFmtId="1" fontId="49" fillId="12" borderId="15" xfId="0" applyNumberFormat="1" applyFont="1" applyFill="1" applyBorder="1" applyAlignment="1">
      <alignment horizontal="center" vertical="center"/>
    </xf>
    <xf numFmtId="1" fontId="49" fillId="12" borderId="11" xfId="0" applyNumberFormat="1" applyFont="1" applyFill="1" applyBorder="1" applyAlignment="1">
      <alignment horizontal="center" vertical="center"/>
    </xf>
    <xf numFmtId="1" fontId="49" fillId="12" borderId="34" xfId="0" applyNumberFormat="1" applyFont="1" applyFill="1" applyBorder="1" applyAlignment="1">
      <alignment horizontal="center" vertical="center"/>
    </xf>
    <xf numFmtId="0" fontId="8" fillId="12" borderId="35" xfId="57" applyFont="1" applyFill="1" applyBorder="1" applyAlignment="1">
      <alignment horizontal="left"/>
      <protection/>
    </xf>
    <xf numFmtId="1" fontId="49" fillId="12" borderId="16" xfId="0" applyNumberFormat="1" applyFont="1" applyFill="1" applyBorder="1" applyAlignment="1">
      <alignment horizontal="center" vertical="center"/>
    </xf>
    <xf numFmtId="1" fontId="49" fillId="12" borderId="36" xfId="0" applyNumberFormat="1" applyFont="1" applyFill="1" applyBorder="1" applyAlignment="1">
      <alignment horizontal="center" vertical="center"/>
    </xf>
    <xf numFmtId="0" fontId="49" fillId="38" borderId="37" xfId="0" applyFont="1" applyFill="1" applyBorder="1" applyAlignment="1">
      <alignment horizontal="center" vertical="center"/>
    </xf>
    <xf numFmtId="0" fontId="54" fillId="38" borderId="11" xfId="0" applyFont="1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/>
    </xf>
    <xf numFmtId="0" fontId="49" fillId="38" borderId="38" xfId="0" applyFont="1" applyFill="1" applyBorder="1" applyAlignment="1">
      <alignment horizontal="center" vertical="center"/>
    </xf>
    <xf numFmtId="0" fontId="49" fillId="38" borderId="16" xfId="0" applyFont="1" applyFill="1" applyBorder="1" applyAlignment="1">
      <alignment horizontal="center" vertical="center"/>
    </xf>
    <xf numFmtId="0" fontId="54" fillId="38" borderId="16" xfId="0" applyFont="1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/>
    </xf>
    <xf numFmtId="0" fontId="50" fillId="39" borderId="21" xfId="0" applyFont="1" applyFill="1" applyBorder="1" applyAlignment="1">
      <alignment horizontal="center"/>
    </xf>
    <xf numFmtId="0" fontId="50" fillId="39" borderId="39" xfId="0" applyFont="1" applyFill="1" applyBorder="1" applyAlignment="1">
      <alignment horizontal="center"/>
    </xf>
    <xf numFmtId="0" fontId="50" fillId="39" borderId="30" xfId="0" applyFont="1" applyFill="1" applyBorder="1" applyAlignment="1">
      <alignment horizontal="center"/>
    </xf>
    <xf numFmtId="0" fontId="50" fillId="39" borderId="40" xfId="0" applyFont="1" applyFill="1" applyBorder="1" applyAlignment="1">
      <alignment horizontal="center"/>
    </xf>
    <xf numFmtId="0" fontId="49" fillId="38" borderId="37" xfId="0" applyFont="1" applyFill="1" applyBorder="1" applyAlignment="1">
      <alignment horizontal="center"/>
    </xf>
    <xf numFmtId="0" fontId="49" fillId="38" borderId="11" xfId="0" applyFont="1" applyFill="1" applyBorder="1" applyAlignment="1">
      <alignment horizontal="center"/>
    </xf>
    <xf numFmtId="0" fontId="50" fillId="38" borderId="34" xfId="0" applyFont="1" applyFill="1" applyBorder="1" applyAlignment="1">
      <alignment horizontal="center"/>
    </xf>
    <xf numFmtId="0" fontId="49" fillId="38" borderId="25" xfId="0" applyFont="1" applyFill="1" applyBorder="1" applyAlignment="1">
      <alignment horizontal="center"/>
    </xf>
    <xf numFmtId="0" fontId="50" fillId="38" borderId="19" xfId="0" applyFont="1" applyFill="1" applyBorder="1" applyAlignment="1">
      <alignment horizontal="center"/>
    </xf>
    <xf numFmtId="0" fontId="49" fillId="38" borderId="16" xfId="0" applyFont="1" applyFill="1" applyBorder="1" applyAlignment="1">
      <alignment horizontal="center"/>
    </xf>
    <xf numFmtId="0" fontId="50" fillId="38" borderId="17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0" fillId="0" borderId="24" xfId="0" applyBorder="1" applyAlignment="1">
      <alignment/>
    </xf>
    <xf numFmtId="0" fontId="50" fillId="39" borderId="27" xfId="0" applyFont="1" applyFill="1" applyBorder="1" applyAlignment="1">
      <alignment horizontal="center"/>
    </xf>
    <xf numFmtId="0" fontId="51" fillId="39" borderId="28" xfId="0" applyFont="1" applyFill="1" applyBorder="1" applyAlignment="1">
      <alignment horizontal="center" vertical="center"/>
    </xf>
    <xf numFmtId="0" fontId="50" fillId="39" borderId="28" xfId="0" applyFont="1" applyFill="1" applyBorder="1" applyAlignment="1">
      <alignment horizontal="center" vertical="center"/>
    </xf>
    <xf numFmtId="0" fontId="50" fillId="39" borderId="41" xfId="0" applyFont="1" applyFill="1" applyBorder="1" applyAlignment="1">
      <alignment horizontal="center" vertical="center"/>
    </xf>
    <xf numFmtId="0" fontId="50" fillId="39" borderId="11" xfId="0" applyFont="1" applyFill="1" applyBorder="1" applyAlignment="1">
      <alignment horizontal="center"/>
    </xf>
    <xf numFmtId="0" fontId="46" fillId="41" borderId="0" xfId="0" applyFont="1" applyFill="1" applyAlignment="1">
      <alignment/>
    </xf>
    <xf numFmtId="0" fontId="0" fillId="0" borderId="0" xfId="0" applyFill="1" applyAlignment="1">
      <alignment/>
    </xf>
    <xf numFmtId="0" fontId="50" fillId="38" borderId="11" xfId="0" applyFont="1" applyFill="1" applyBorder="1" applyAlignment="1">
      <alignment/>
    </xf>
    <xf numFmtId="0" fontId="50" fillId="38" borderId="11" xfId="0" applyFont="1" applyFill="1" applyBorder="1" applyAlignment="1">
      <alignment horizontal="center"/>
    </xf>
    <xf numFmtId="2" fontId="49" fillId="38" borderId="15" xfId="0" applyNumberFormat="1" applyFont="1" applyFill="1" applyBorder="1" applyAlignment="1">
      <alignment/>
    </xf>
    <xf numFmtId="0" fontId="8" fillId="38" borderId="11" xfId="59" applyFont="1" applyFill="1" applyBorder="1" applyAlignment="1">
      <alignment horizontal="left"/>
      <protection/>
    </xf>
    <xf numFmtId="0" fontId="8" fillId="38" borderId="11" xfId="0" applyFont="1" applyFill="1" applyBorder="1" applyAlignment="1">
      <alignment horizontal="center"/>
    </xf>
    <xf numFmtId="0" fontId="8" fillId="38" borderId="11" xfId="66" applyFont="1" applyFill="1" applyBorder="1" applyAlignment="1">
      <alignment horizontal="left"/>
      <protection/>
    </xf>
    <xf numFmtId="0" fontId="7" fillId="38" borderId="11" xfId="57" applyFont="1" applyFill="1" applyBorder="1" applyAlignment="1">
      <alignment vertical="center"/>
      <protection/>
    </xf>
    <xf numFmtId="0" fontId="8" fillId="38" borderId="11" xfId="62" applyFont="1" applyFill="1" applyBorder="1" applyAlignment="1">
      <alignment horizontal="left"/>
      <protection/>
    </xf>
    <xf numFmtId="0" fontId="50" fillId="38" borderId="16" xfId="0" applyFont="1" applyFill="1" applyBorder="1" applyAlignment="1">
      <alignment/>
    </xf>
    <xf numFmtId="0" fontId="50" fillId="38" borderId="16" xfId="0" applyFont="1" applyFill="1" applyBorder="1" applyAlignment="1">
      <alignment horizontal="center"/>
    </xf>
    <xf numFmtId="0" fontId="8" fillId="38" borderId="25" xfId="57" applyFont="1" applyFill="1" applyBorder="1" applyAlignment="1">
      <alignment horizontal="left"/>
      <protection/>
    </xf>
    <xf numFmtId="0" fontId="49" fillId="38" borderId="25" xfId="0" applyFont="1" applyFill="1" applyBorder="1" applyAlignment="1">
      <alignment horizontal="center" vertical="center"/>
    </xf>
    <xf numFmtId="0" fontId="50" fillId="38" borderId="25" xfId="0" applyFont="1" applyFill="1" applyBorder="1" applyAlignment="1">
      <alignment horizontal="center"/>
    </xf>
    <xf numFmtId="0" fontId="49" fillId="38" borderId="31" xfId="0" applyFont="1" applyFill="1" applyBorder="1" applyAlignment="1">
      <alignment horizontal="center"/>
    </xf>
    <xf numFmtId="0" fontId="51" fillId="39" borderId="11" xfId="0" applyFont="1" applyFill="1" applyBorder="1" applyAlignment="1">
      <alignment horizontal="center" vertical="center"/>
    </xf>
    <xf numFmtId="0" fontId="50" fillId="39" borderId="11" xfId="0" applyFont="1" applyFill="1" applyBorder="1" applyAlignment="1">
      <alignment horizontal="center" vertical="center"/>
    </xf>
    <xf numFmtId="0" fontId="50" fillId="39" borderId="19" xfId="0" applyFont="1" applyFill="1" applyBorder="1" applyAlignment="1">
      <alignment horizontal="center" vertical="center"/>
    </xf>
    <xf numFmtId="0" fontId="50" fillId="38" borderId="25" xfId="0" applyFont="1" applyFill="1" applyBorder="1" applyAlignment="1">
      <alignment/>
    </xf>
    <xf numFmtId="0" fontId="8" fillId="38" borderId="0" xfId="57" applyFont="1" applyFill="1" applyBorder="1" applyAlignment="1">
      <alignment horizontal="left"/>
      <protection/>
    </xf>
    <xf numFmtId="0" fontId="8" fillId="38" borderId="11" xfId="54" applyFont="1" applyFill="1" applyBorder="1" applyAlignment="1">
      <alignment horizontal="left"/>
      <protection/>
    </xf>
    <xf numFmtId="0" fontId="50" fillId="38" borderId="33" xfId="0" applyFont="1" applyFill="1" applyBorder="1" applyAlignment="1">
      <alignment/>
    </xf>
    <xf numFmtId="0" fontId="49" fillId="38" borderId="35" xfId="0" applyFont="1" applyFill="1" applyBorder="1" applyAlignment="1">
      <alignment horizontal="center"/>
    </xf>
    <xf numFmtId="0" fontId="49" fillId="38" borderId="21" xfId="0" applyFont="1" applyFill="1" applyBorder="1" applyAlignment="1">
      <alignment horizontal="center"/>
    </xf>
    <xf numFmtId="0" fontId="49" fillId="38" borderId="33" xfId="0" applyFont="1" applyFill="1" applyBorder="1" applyAlignment="1">
      <alignment horizontal="left" vertical="center"/>
    </xf>
    <xf numFmtId="0" fontId="49" fillId="38" borderId="32" xfId="0" applyFont="1" applyFill="1" applyBorder="1" applyAlignment="1">
      <alignment horizontal="left" vertical="center"/>
    </xf>
    <xf numFmtId="0" fontId="49" fillId="38" borderId="11" xfId="0" applyFont="1" applyFill="1" applyBorder="1" applyAlignment="1">
      <alignment horizontal="left" vertical="center"/>
    </xf>
    <xf numFmtId="0" fontId="49" fillId="38" borderId="31" xfId="0" applyFont="1" applyFill="1" applyBorder="1" applyAlignment="1">
      <alignment horizontal="left" vertical="center"/>
    </xf>
    <xf numFmtId="0" fontId="4" fillId="12" borderId="11" xfId="59" applyFont="1" applyFill="1" applyBorder="1" applyAlignment="1">
      <alignment horizontal="left"/>
      <protection/>
    </xf>
    <xf numFmtId="0" fontId="4" fillId="12" borderId="21" xfId="59" applyFont="1" applyFill="1" applyBorder="1" applyAlignment="1">
      <alignment horizontal="left"/>
      <protection/>
    </xf>
    <xf numFmtId="0" fontId="4" fillId="12" borderId="16" xfId="59" applyFont="1" applyFill="1" applyBorder="1" applyAlignment="1">
      <alignment horizontal="left"/>
      <protection/>
    </xf>
    <xf numFmtId="0" fontId="4" fillId="38" borderId="11" xfId="66" applyFont="1" applyFill="1" applyBorder="1" applyAlignment="1">
      <alignment horizontal="left"/>
      <protection/>
    </xf>
    <xf numFmtId="0" fontId="4" fillId="38" borderId="16" xfId="66" applyFont="1" applyFill="1" applyBorder="1" applyAlignment="1">
      <alignment horizontal="left"/>
      <protection/>
    </xf>
    <xf numFmtId="0" fontId="4" fillId="38" borderId="26" xfId="62" applyFont="1" applyFill="1" applyBorder="1" applyAlignment="1">
      <alignment horizontal="left"/>
      <protection/>
    </xf>
    <xf numFmtId="0" fontId="4" fillId="38" borderId="11" xfId="62" applyFont="1" applyFill="1" applyBorder="1" applyAlignment="1">
      <alignment horizontal="left"/>
      <protection/>
    </xf>
    <xf numFmtId="0" fontId="52" fillId="38" borderId="11" xfId="0" applyFont="1" applyFill="1" applyBorder="1" applyAlignment="1">
      <alignment horizontal="center"/>
    </xf>
    <xf numFmtId="0" fontId="7" fillId="39" borderId="42" xfId="0" applyFont="1" applyFill="1" applyBorder="1" applyAlignment="1">
      <alignment horizontal="center"/>
    </xf>
    <xf numFmtId="0" fontId="7" fillId="39" borderId="30" xfId="0" applyFont="1" applyFill="1" applyBorder="1" applyAlignment="1">
      <alignment horizontal="center"/>
    </xf>
    <xf numFmtId="0" fontId="7" fillId="39" borderId="40" xfId="0" applyFont="1" applyFill="1" applyBorder="1" applyAlignment="1">
      <alignment horizontal="center"/>
    </xf>
    <xf numFmtId="0" fontId="53" fillId="38" borderId="11" xfId="57" applyFont="1" applyFill="1" applyBorder="1" applyAlignment="1">
      <alignment horizontal="center" vertical="center"/>
      <protection/>
    </xf>
    <xf numFmtId="2" fontId="8" fillId="38" borderId="14" xfId="57" applyNumberFormat="1" applyFont="1" applyFill="1" applyBorder="1" applyAlignment="1">
      <alignment horizontal="center" vertical="center"/>
      <protection/>
    </xf>
    <xf numFmtId="0" fontId="49" fillId="38" borderId="0" xfId="0" applyFont="1" applyFill="1" applyBorder="1" applyAlignment="1">
      <alignment horizontal="center" vertical="center"/>
    </xf>
    <xf numFmtId="0" fontId="49" fillId="41" borderId="11" xfId="0" applyFont="1" applyFill="1" applyBorder="1" applyAlignment="1">
      <alignment horizontal="center"/>
    </xf>
    <xf numFmtId="0" fontId="8" fillId="38" borderId="16" xfId="59" applyFont="1" applyFill="1" applyBorder="1" applyAlignment="1">
      <alignment horizontal="left"/>
      <protection/>
    </xf>
    <xf numFmtId="0" fontId="4" fillId="12" borderId="43" xfId="57" applyFont="1" applyFill="1" applyBorder="1" applyAlignment="1">
      <alignment horizontal="center" vertical="center"/>
      <protection/>
    </xf>
    <xf numFmtId="0" fontId="4" fillId="12" borderId="44" xfId="57" applyFont="1" applyFill="1" applyBorder="1" applyAlignment="1">
      <alignment horizontal="center" vertical="center"/>
      <protection/>
    </xf>
    <xf numFmtId="0" fontId="4" fillId="12" borderId="45" xfId="57" applyFont="1" applyFill="1" applyBorder="1" applyAlignment="1">
      <alignment horizontal="center" vertical="center"/>
      <protection/>
    </xf>
    <xf numFmtId="0" fontId="5" fillId="12" borderId="21" xfId="57" applyFont="1" applyFill="1" applyBorder="1" applyAlignment="1">
      <alignment horizontal="center" vertical="center"/>
      <protection/>
    </xf>
    <xf numFmtId="0" fontId="5" fillId="12" borderId="35" xfId="57" applyFont="1" applyFill="1" applyBorder="1" applyAlignment="1">
      <alignment horizontal="center" vertical="center"/>
      <protection/>
    </xf>
    <xf numFmtId="0" fontId="5" fillId="12" borderId="26" xfId="57" applyFont="1" applyFill="1" applyBorder="1" applyAlignment="1">
      <alignment horizontal="center" vertical="center"/>
      <protection/>
    </xf>
    <xf numFmtId="0" fontId="5" fillId="12" borderId="46" xfId="57" applyFont="1" applyFill="1" applyBorder="1" applyAlignment="1">
      <alignment horizontal="center" vertical="center"/>
      <protection/>
    </xf>
    <xf numFmtId="0" fontId="5" fillId="12" borderId="36" xfId="57" applyFont="1" applyFill="1" applyBorder="1" applyAlignment="1">
      <alignment horizontal="center" vertical="center"/>
      <protection/>
    </xf>
    <xf numFmtId="0" fontId="5" fillId="12" borderId="47" xfId="57" applyFont="1" applyFill="1" applyBorder="1" applyAlignment="1">
      <alignment horizontal="center" vertical="center"/>
      <protection/>
    </xf>
    <xf numFmtId="0" fontId="4" fillId="12" borderId="43" xfId="62" applyFont="1" applyFill="1" applyBorder="1" applyAlignment="1">
      <alignment horizontal="center" vertical="center"/>
      <protection/>
    </xf>
    <xf numFmtId="0" fontId="4" fillId="12" borderId="44" xfId="62" applyFont="1" applyFill="1" applyBorder="1" applyAlignment="1">
      <alignment horizontal="center" vertical="center"/>
      <protection/>
    </xf>
    <xf numFmtId="0" fontId="4" fillId="12" borderId="45" xfId="62" applyFont="1" applyFill="1" applyBorder="1" applyAlignment="1">
      <alignment horizontal="center" vertical="center"/>
      <protection/>
    </xf>
    <xf numFmtId="0" fontId="5" fillId="12" borderId="19" xfId="57" applyFont="1" applyFill="1" applyBorder="1" applyAlignment="1">
      <alignment horizontal="center" vertical="center"/>
      <protection/>
    </xf>
    <xf numFmtId="0" fontId="5" fillId="12" borderId="17" xfId="57" applyFont="1" applyFill="1" applyBorder="1" applyAlignment="1">
      <alignment horizontal="center" vertical="center"/>
      <protection/>
    </xf>
    <xf numFmtId="0" fontId="4" fillId="38" borderId="43" xfId="57" applyFont="1" applyFill="1" applyBorder="1" applyAlignment="1">
      <alignment horizontal="center" vertical="center"/>
      <protection/>
    </xf>
    <xf numFmtId="0" fontId="4" fillId="38" borderId="44" xfId="57" applyFont="1" applyFill="1" applyBorder="1" applyAlignment="1">
      <alignment horizontal="center" vertical="center"/>
      <protection/>
    </xf>
    <xf numFmtId="0" fontId="4" fillId="38" borderId="45" xfId="57" applyFont="1" applyFill="1" applyBorder="1" applyAlignment="1">
      <alignment horizontal="center" vertical="center"/>
      <protection/>
    </xf>
    <xf numFmtId="0" fontId="5" fillId="38" borderId="21" xfId="57" applyFont="1" applyFill="1" applyBorder="1" applyAlignment="1">
      <alignment horizontal="center" vertical="center"/>
      <protection/>
    </xf>
    <xf numFmtId="0" fontId="5" fillId="38" borderId="35" xfId="57" applyFont="1" applyFill="1" applyBorder="1" applyAlignment="1">
      <alignment horizontal="center" vertical="center"/>
      <protection/>
    </xf>
    <xf numFmtId="0" fontId="5" fillId="38" borderId="26" xfId="57" applyFont="1" applyFill="1" applyBorder="1" applyAlignment="1">
      <alignment horizontal="center" vertical="center"/>
      <protection/>
    </xf>
    <xf numFmtId="0" fontId="5" fillId="38" borderId="46" xfId="69" applyFont="1" applyFill="1" applyBorder="1" applyAlignment="1">
      <alignment horizontal="center" vertical="center"/>
      <protection/>
    </xf>
    <xf numFmtId="0" fontId="5" fillId="38" borderId="36" xfId="69" applyFont="1" applyFill="1" applyBorder="1" applyAlignment="1">
      <alignment horizontal="center" vertical="center"/>
      <protection/>
    </xf>
    <xf numFmtId="0" fontId="5" fillId="38" borderId="47" xfId="69" applyFont="1" applyFill="1" applyBorder="1" applyAlignment="1">
      <alignment horizontal="center" vertical="center"/>
      <protection/>
    </xf>
    <xf numFmtId="0" fontId="5" fillId="38" borderId="19" xfId="57" applyFont="1" applyFill="1" applyBorder="1" applyAlignment="1">
      <alignment horizontal="center" vertical="center"/>
      <protection/>
    </xf>
    <xf numFmtId="0" fontId="5" fillId="38" borderId="17" xfId="57" applyFont="1" applyFill="1" applyBorder="1" applyAlignment="1">
      <alignment horizontal="center" vertical="center"/>
      <protection/>
    </xf>
    <xf numFmtId="0" fontId="4" fillId="12" borderId="43" xfId="66" applyFont="1" applyFill="1" applyBorder="1" applyAlignment="1">
      <alignment horizontal="center" vertical="center"/>
      <protection/>
    </xf>
    <xf numFmtId="0" fontId="4" fillId="12" borderId="44" xfId="66" applyFont="1" applyFill="1" applyBorder="1" applyAlignment="1">
      <alignment horizontal="center" vertical="center"/>
      <protection/>
    </xf>
    <xf numFmtId="0" fontId="4" fillId="12" borderId="45" xfId="66" applyFont="1" applyFill="1" applyBorder="1" applyAlignment="1">
      <alignment horizontal="center" vertical="center"/>
      <protection/>
    </xf>
    <xf numFmtId="0" fontId="5" fillId="38" borderId="46" xfId="57" applyFont="1" applyFill="1" applyBorder="1" applyAlignment="1">
      <alignment horizontal="center" vertical="center"/>
      <protection/>
    </xf>
    <xf numFmtId="0" fontId="5" fillId="38" borderId="36" xfId="57" applyFont="1" applyFill="1" applyBorder="1" applyAlignment="1">
      <alignment horizontal="center" vertical="center"/>
      <protection/>
    </xf>
    <xf numFmtId="0" fontId="5" fillId="38" borderId="47" xfId="57" applyFont="1" applyFill="1" applyBorder="1" applyAlignment="1">
      <alignment horizontal="center" vertical="center"/>
      <protection/>
    </xf>
    <xf numFmtId="0" fontId="4" fillId="38" borderId="43" xfId="59" applyFont="1" applyFill="1" applyBorder="1" applyAlignment="1">
      <alignment horizontal="center" vertical="center"/>
      <protection/>
    </xf>
    <xf numFmtId="0" fontId="4" fillId="38" borderId="44" xfId="59" applyFont="1" applyFill="1" applyBorder="1" applyAlignment="1">
      <alignment horizontal="center" vertical="center"/>
      <protection/>
    </xf>
    <xf numFmtId="0" fontId="4" fillId="38" borderId="45" xfId="59" applyFont="1" applyFill="1" applyBorder="1" applyAlignment="1">
      <alignment horizontal="center" vertical="center"/>
      <protection/>
    </xf>
    <xf numFmtId="165" fontId="5" fillId="38" borderId="21" xfId="57" applyNumberFormat="1" applyFont="1" applyFill="1" applyBorder="1" applyAlignment="1">
      <alignment horizontal="center" vertical="center"/>
      <protection/>
    </xf>
    <xf numFmtId="165" fontId="5" fillId="38" borderId="35" xfId="57" applyNumberFormat="1" applyFont="1" applyFill="1" applyBorder="1" applyAlignment="1">
      <alignment horizontal="center" vertical="center"/>
      <protection/>
    </xf>
    <xf numFmtId="165" fontId="5" fillId="38" borderId="26" xfId="57" applyNumberFormat="1" applyFont="1" applyFill="1" applyBorder="1" applyAlignment="1">
      <alignment horizontal="center" vertical="center"/>
      <protection/>
    </xf>
    <xf numFmtId="2" fontId="5" fillId="12" borderId="21" xfId="57" applyNumberFormat="1" applyFont="1" applyFill="1" applyBorder="1" applyAlignment="1">
      <alignment horizontal="center" vertical="center"/>
      <protection/>
    </xf>
    <xf numFmtId="2" fontId="5" fillId="12" borderId="35" xfId="57" applyNumberFormat="1" applyFont="1" applyFill="1" applyBorder="1" applyAlignment="1">
      <alignment horizontal="center" vertical="center"/>
      <protection/>
    </xf>
    <xf numFmtId="2" fontId="5" fillId="12" borderId="26" xfId="57" applyNumberFormat="1" applyFont="1" applyFill="1" applyBorder="1" applyAlignment="1">
      <alignment horizontal="center" vertical="center"/>
      <protection/>
    </xf>
    <xf numFmtId="0" fontId="4" fillId="12" borderId="43" xfId="59" applyFont="1" applyFill="1" applyBorder="1" applyAlignment="1">
      <alignment horizontal="center" vertical="center"/>
      <protection/>
    </xf>
    <xf numFmtId="0" fontId="4" fillId="12" borderId="44" xfId="59" applyFont="1" applyFill="1" applyBorder="1" applyAlignment="1">
      <alignment horizontal="center" vertical="center"/>
      <protection/>
    </xf>
    <xf numFmtId="0" fontId="4" fillId="12" borderId="45" xfId="59" applyFont="1" applyFill="1" applyBorder="1" applyAlignment="1">
      <alignment horizontal="center" vertical="center"/>
      <protection/>
    </xf>
    <xf numFmtId="0" fontId="4" fillId="38" borderId="43" xfId="66" applyFont="1" applyFill="1" applyBorder="1" applyAlignment="1">
      <alignment horizontal="center" vertical="center"/>
      <protection/>
    </xf>
    <xf numFmtId="0" fontId="4" fillId="38" borderId="44" xfId="66" applyFont="1" applyFill="1" applyBorder="1" applyAlignment="1">
      <alignment horizontal="center" vertical="center"/>
      <protection/>
    </xf>
    <xf numFmtId="0" fontId="4" fillId="38" borderId="45" xfId="66" applyFont="1" applyFill="1" applyBorder="1" applyAlignment="1">
      <alignment horizontal="center" vertical="center"/>
      <protection/>
    </xf>
    <xf numFmtId="0" fontId="4" fillId="38" borderId="43" xfId="62" applyFont="1" applyFill="1" applyBorder="1" applyAlignment="1">
      <alignment horizontal="center" vertical="center"/>
      <protection/>
    </xf>
    <xf numFmtId="0" fontId="4" fillId="38" borderId="44" xfId="62" applyFont="1" applyFill="1" applyBorder="1" applyAlignment="1">
      <alignment horizontal="center" vertical="center"/>
      <protection/>
    </xf>
    <xf numFmtId="0" fontId="4" fillId="38" borderId="45" xfId="62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49" fontId="4" fillId="0" borderId="12" xfId="52" applyNumberFormat="1" applyFont="1" applyFill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4" fillId="42" borderId="10" xfId="52" applyFont="1" applyFill="1" applyBorder="1" applyAlignment="1">
      <alignment horizontal="center" vertical="center"/>
      <protection/>
    </xf>
    <xf numFmtId="0" fontId="4" fillId="42" borderId="12" xfId="52" applyFont="1" applyFill="1" applyBorder="1" applyAlignment="1">
      <alignment horizontal="center" vertical="center"/>
      <protection/>
    </xf>
    <xf numFmtId="49" fontId="4" fillId="42" borderId="10" xfId="52" applyNumberFormat="1" applyFont="1" applyFill="1" applyBorder="1" applyAlignment="1">
      <alignment horizontal="center" vertical="center"/>
      <protection/>
    </xf>
    <xf numFmtId="49" fontId="4" fillId="42" borderId="12" xfId="52" applyNumberFormat="1" applyFont="1" applyFill="1" applyBorder="1" applyAlignment="1">
      <alignment horizontal="center" vertical="center"/>
      <protection/>
    </xf>
    <xf numFmtId="0" fontId="8" fillId="38" borderId="42" xfId="57" applyFont="1" applyFill="1" applyBorder="1" applyAlignment="1">
      <alignment horizontal="center" vertical="center"/>
      <protection/>
    </xf>
    <xf numFmtId="0" fontId="0" fillId="38" borderId="44" xfId="0" applyFill="1" applyBorder="1" applyAlignment="1">
      <alignment horizontal="center" vertical="center"/>
    </xf>
    <xf numFmtId="0" fontId="0" fillId="38" borderId="45" xfId="0" applyFill="1" applyBorder="1" applyAlignment="1">
      <alignment horizontal="center" vertical="center"/>
    </xf>
    <xf numFmtId="0" fontId="7" fillId="38" borderId="40" xfId="57" applyFont="1" applyFill="1" applyBorder="1" applyAlignment="1">
      <alignment horizontal="center" vertical="center"/>
      <protection/>
    </xf>
    <xf numFmtId="0" fontId="7" fillId="38" borderId="36" xfId="57" applyFont="1" applyFill="1" applyBorder="1" applyAlignment="1">
      <alignment horizontal="center" vertical="center"/>
      <protection/>
    </xf>
    <xf numFmtId="0" fontId="7" fillId="38" borderId="47" xfId="57" applyFont="1" applyFill="1" applyBorder="1" applyAlignment="1">
      <alignment horizontal="center" vertical="center"/>
      <protection/>
    </xf>
    <xf numFmtId="0" fontId="7" fillId="38" borderId="10" xfId="57" applyFont="1" applyFill="1" applyBorder="1" applyAlignment="1">
      <alignment horizontal="center" vertical="center"/>
      <protection/>
    </xf>
    <xf numFmtId="0" fontId="7" fillId="38" borderId="48" xfId="57" applyFont="1" applyFill="1" applyBorder="1" applyAlignment="1">
      <alignment horizontal="center" vertical="center"/>
      <protection/>
    </xf>
    <xf numFmtId="0" fontId="7" fillId="38" borderId="12" xfId="57" applyFont="1" applyFill="1" applyBorder="1" applyAlignment="1">
      <alignment horizontal="center" vertical="center"/>
      <protection/>
    </xf>
    <xf numFmtId="0" fontId="49" fillId="12" borderId="42" xfId="0" applyFont="1" applyFill="1" applyBorder="1" applyAlignment="1">
      <alignment horizontal="center" vertical="center"/>
    </xf>
    <xf numFmtId="0" fontId="0" fillId="12" borderId="44" xfId="0" applyFill="1" applyBorder="1" applyAlignment="1">
      <alignment horizontal="center" vertical="center"/>
    </xf>
    <xf numFmtId="0" fontId="0" fillId="12" borderId="45" xfId="0" applyFill="1" applyBorder="1" applyAlignment="1">
      <alignment horizontal="center" vertical="center"/>
    </xf>
    <xf numFmtId="1" fontId="50" fillId="12" borderId="10" xfId="0" applyNumberFormat="1" applyFont="1" applyFill="1" applyBorder="1" applyAlignment="1">
      <alignment horizontal="center" vertical="center"/>
    </xf>
    <xf numFmtId="1" fontId="50" fillId="12" borderId="48" xfId="0" applyNumberFormat="1" applyFont="1" applyFill="1" applyBorder="1" applyAlignment="1">
      <alignment horizontal="center" vertical="center"/>
    </xf>
    <xf numFmtId="1" fontId="50" fillId="12" borderId="12" xfId="0" applyNumberFormat="1" applyFont="1" applyFill="1" applyBorder="1" applyAlignment="1">
      <alignment horizontal="center" vertical="center"/>
    </xf>
    <xf numFmtId="0" fontId="49" fillId="38" borderId="42" xfId="0" applyFont="1" applyFill="1" applyBorder="1" applyAlignment="1">
      <alignment horizontal="center" vertical="center"/>
    </xf>
    <xf numFmtId="0" fontId="49" fillId="38" borderId="44" xfId="0" applyFont="1" applyFill="1" applyBorder="1" applyAlignment="1">
      <alignment horizontal="center" vertical="center"/>
    </xf>
    <xf numFmtId="0" fontId="49" fillId="38" borderId="45" xfId="0" applyFont="1" applyFill="1" applyBorder="1" applyAlignment="1">
      <alignment horizontal="center" vertical="center"/>
    </xf>
    <xf numFmtId="0" fontId="8" fillId="12" borderId="42" xfId="57" applyFont="1" applyFill="1" applyBorder="1" applyAlignment="1">
      <alignment horizontal="center" vertical="center"/>
      <protection/>
    </xf>
    <xf numFmtId="0" fontId="8" fillId="12" borderId="44" xfId="57" applyFont="1" applyFill="1" applyBorder="1" applyAlignment="1">
      <alignment horizontal="center" vertical="center"/>
      <protection/>
    </xf>
    <xf numFmtId="0" fontId="8" fillId="12" borderId="45" xfId="57" applyFont="1" applyFill="1" applyBorder="1" applyAlignment="1">
      <alignment horizontal="center" vertical="center"/>
      <protection/>
    </xf>
    <xf numFmtId="0" fontId="7" fillId="12" borderId="40" xfId="57" applyFont="1" applyFill="1" applyBorder="1" applyAlignment="1">
      <alignment horizontal="center" vertical="center"/>
      <protection/>
    </xf>
    <xf numFmtId="0" fontId="7" fillId="12" borderId="36" xfId="57" applyFont="1" applyFill="1" applyBorder="1" applyAlignment="1">
      <alignment horizontal="center" vertical="center"/>
      <protection/>
    </xf>
    <xf numFmtId="0" fontId="7" fillId="12" borderId="47" xfId="57" applyFont="1" applyFill="1" applyBorder="1" applyAlignment="1">
      <alignment horizontal="center" vertical="center"/>
      <protection/>
    </xf>
    <xf numFmtId="0" fontId="7" fillId="12" borderId="10" xfId="57" applyFont="1" applyFill="1" applyBorder="1" applyAlignment="1">
      <alignment horizontal="center" vertical="center"/>
      <protection/>
    </xf>
    <xf numFmtId="0" fontId="7" fillId="12" borderId="48" xfId="57" applyFont="1" applyFill="1" applyBorder="1" applyAlignment="1">
      <alignment horizontal="center" vertical="center"/>
      <protection/>
    </xf>
    <xf numFmtId="0" fontId="7" fillId="12" borderId="12" xfId="57" applyFont="1" applyFill="1" applyBorder="1" applyAlignment="1">
      <alignment horizontal="center" vertical="center"/>
      <protection/>
    </xf>
    <xf numFmtId="0" fontId="8" fillId="38" borderId="13" xfId="57" applyFont="1" applyFill="1" applyBorder="1" applyAlignment="1">
      <alignment horizontal="center" vertical="center"/>
      <protection/>
    </xf>
    <xf numFmtId="0" fontId="0" fillId="38" borderId="37" xfId="0" applyFill="1" applyBorder="1" applyAlignment="1">
      <alignment horizontal="center" vertical="center"/>
    </xf>
    <xf numFmtId="0" fontId="7" fillId="38" borderId="14" xfId="57" applyFont="1" applyFill="1" applyBorder="1" applyAlignment="1">
      <alignment horizontal="center" vertical="center"/>
      <protection/>
    </xf>
    <xf numFmtId="0" fontId="7" fillId="38" borderId="11" xfId="57" applyFont="1" applyFill="1" applyBorder="1" applyAlignment="1">
      <alignment horizontal="center" vertical="center"/>
      <protection/>
    </xf>
    <xf numFmtId="0" fontId="7" fillId="38" borderId="15" xfId="57" applyFont="1" applyFill="1" applyBorder="1" applyAlignment="1">
      <alignment horizontal="center" vertical="center"/>
      <protection/>
    </xf>
    <xf numFmtId="0" fontId="7" fillId="38" borderId="19" xfId="57" applyFont="1" applyFill="1" applyBorder="1" applyAlignment="1">
      <alignment horizontal="center" vertical="center"/>
      <protection/>
    </xf>
    <xf numFmtId="0" fontId="8" fillId="38" borderId="37" xfId="57" applyFont="1" applyFill="1" applyBorder="1" applyAlignment="1">
      <alignment horizontal="center" vertical="center"/>
      <protection/>
    </xf>
    <xf numFmtId="0" fontId="49" fillId="38" borderId="37" xfId="0" applyFont="1" applyFill="1" applyBorder="1" applyAlignment="1">
      <alignment horizontal="center" vertical="center"/>
    </xf>
    <xf numFmtId="0" fontId="0" fillId="38" borderId="38" xfId="0" applyFill="1" applyBorder="1" applyAlignment="1">
      <alignment horizontal="center" vertical="center"/>
    </xf>
    <xf numFmtId="0" fontId="7" fillId="38" borderId="16" xfId="57" applyFont="1" applyFill="1" applyBorder="1" applyAlignment="1">
      <alignment horizontal="center" vertical="center"/>
      <protection/>
    </xf>
    <xf numFmtId="0" fontId="7" fillId="38" borderId="17" xfId="57" applyFont="1" applyFill="1" applyBorder="1" applyAlignment="1">
      <alignment horizontal="center" vertical="center"/>
      <protection/>
    </xf>
    <xf numFmtId="1" fontId="50" fillId="38" borderId="11" xfId="0" applyNumberFormat="1" applyFont="1" applyFill="1" applyBorder="1" applyAlignment="1">
      <alignment horizontal="center" vertical="center"/>
    </xf>
    <xf numFmtId="1" fontId="50" fillId="38" borderId="19" xfId="0" applyNumberFormat="1" applyFont="1" applyFill="1" applyBorder="1" applyAlignment="1">
      <alignment horizontal="center" vertical="center"/>
    </xf>
    <xf numFmtId="0" fontId="7" fillId="39" borderId="49" xfId="0" applyFont="1" applyFill="1" applyBorder="1" applyAlignment="1">
      <alignment horizontal="center"/>
    </xf>
    <xf numFmtId="0" fontId="7" fillId="38" borderId="50" xfId="57" applyFont="1" applyFill="1" applyBorder="1" applyAlignment="1">
      <alignment horizontal="center" vertical="center"/>
      <protection/>
    </xf>
    <xf numFmtId="0" fontId="7" fillId="38" borderId="51" xfId="57" applyFont="1" applyFill="1" applyBorder="1" applyAlignment="1">
      <alignment horizontal="center" vertical="center"/>
      <protection/>
    </xf>
    <xf numFmtId="0" fontId="7" fillId="39" borderId="11" xfId="0" applyFont="1" applyFill="1" applyBorder="1" applyAlignment="1">
      <alignment horizontal="center"/>
    </xf>
    <xf numFmtId="0" fontId="8" fillId="38" borderId="11" xfId="57" applyFont="1" applyFill="1" applyBorder="1" applyAlignment="1">
      <alignment horizontal="center" vertical="center"/>
      <protection/>
    </xf>
    <xf numFmtId="0" fontId="0" fillId="38" borderId="11" xfId="0" applyFill="1" applyBorder="1" applyAlignment="1">
      <alignment horizontal="center" vertical="center"/>
    </xf>
    <xf numFmtId="0" fontId="49" fillId="38" borderId="11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8" fillId="38" borderId="0" xfId="54" applyFont="1" applyFill="1" applyBorder="1" applyAlignment="1">
      <alignment horizontal="left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Обычный 2 11" xfId="53"/>
    <cellStyle name="Обычный 2 12" xfId="54"/>
    <cellStyle name="Обычный 2 13" xfId="55"/>
    <cellStyle name="Обычный 2 14" xfId="56"/>
    <cellStyle name="Обычный 2 2" xfId="57"/>
    <cellStyle name="Обычный 2 3" xfId="58"/>
    <cellStyle name="Обычный 2 3 2" xfId="59"/>
    <cellStyle name="Обычный 2 3 3" xfId="60"/>
    <cellStyle name="Обычный 2 4" xfId="61"/>
    <cellStyle name="Обычный 2 5" xfId="62"/>
    <cellStyle name="Обычный 2 6" xfId="63"/>
    <cellStyle name="Обычный 2 7" xfId="64"/>
    <cellStyle name="Обычный 2 8" xfId="65"/>
    <cellStyle name="Обычный 2 9" xfId="66"/>
    <cellStyle name="Обычный 5" xfId="67"/>
    <cellStyle name="Обычный 6" xfId="68"/>
    <cellStyle name="Обычный 8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zoomScale="75" zoomScaleNormal="75" zoomScalePageLayoutView="0" workbookViewId="0" topLeftCell="A1">
      <selection activeCell="J32" sqref="A1:IV16384"/>
    </sheetView>
  </sheetViews>
  <sheetFormatPr defaultColWidth="9.140625" defaultRowHeight="15"/>
  <cols>
    <col min="1" max="1" width="9.140625" style="34" customWidth="1"/>
    <col min="2" max="2" width="10.8515625" style="34" customWidth="1"/>
    <col min="3" max="16384" width="9.140625" style="34" customWidth="1"/>
  </cols>
  <sheetData>
    <row r="1" spans="1:27" ht="15">
      <c r="A1" s="45" t="s">
        <v>23</v>
      </c>
      <c r="B1" s="46" t="s">
        <v>45</v>
      </c>
      <c r="C1" s="46" t="s">
        <v>24</v>
      </c>
      <c r="D1" s="46" t="s">
        <v>35</v>
      </c>
      <c r="E1" s="46" t="s">
        <v>25</v>
      </c>
      <c r="F1" s="46" t="s">
        <v>35</v>
      </c>
      <c r="G1" s="46" t="s">
        <v>26</v>
      </c>
      <c r="H1" s="46" t="s">
        <v>35</v>
      </c>
      <c r="I1" s="46" t="s">
        <v>46</v>
      </c>
      <c r="J1" s="46" t="s">
        <v>47</v>
      </c>
      <c r="K1" s="46" t="s">
        <v>48</v>
      </c>
      <c r="L1" s="46" t="s">
        <v>49</v>
      </c>
      <c r="M1" s="47" t="s">
        <v>35</v>
      </c>
      <c r="N1" s="48"/>
      <c r="O1" s="45" t="s">
        <v>23</v>
      </c>
      <c r="P1" s="46" t="s">
        <v>45</v>
      </c>
      <c r="Q1" s="46" t="s">
        <v>24</v>
      </c>
      <c r="R1" s="46" t="s">
        <v>35</v>
      </c>
      <c r="S1" s="46" t="s">
        <v>25</v>
      </c>
      <c r="T1" s="46" t="s">
        <v>35</v>
      </c>
      <c r="U1" s="46" t="s">
        <v>26</v>
      </c>
      <c r="V1" s="46" t="s">
        <v>35</v>
      </c>
      <c r="W1" s="46" t="s">
        <v>46</v>
      </c>
      <c r="X1" s="46" t="s">
        <v>47</v>
      </c>
      <c r="Y1" s="46" t="s">
        <v>48</v>
      </c>
      <c r="Z1" s="46" t="s">
        <v>49</v>
      </c>
      <c r="AA1" s="47" t="s">
        <v>35</v>
      </c>
    </row>
    <row r="2" spans="1:27" ht="15.75" thickBot="1">
      <c r="A2" s="213" t="s">
        <v>7</v>
      </c>
      <c r="B2" s="71" t="s">
        <v>63</v>
      </c>
      <c r="C2" s="72">
        <v>212</v>
      </c>
      <c r="D2" s="64"/>
      <c r="E2" s="73">
        <v>120</v>
      </c>
      <c r="F2" s="64"/>
      <c r="G2" s="64">
        <v>170</v>
      </c>
      <c r="H2" s="64"/>
      <c r="I2" s="64"/>
      <c r="J2" s="64">
        <f>I2+G2+E2+C2</f>
        <v>502</v>
      </c>
      <c r="K2" s="65">
        <f>J2/3</f>
        <v>167.33333333333334</v>
      </c>
      <c r="L2" s="216">
        <f>J2+J3+J4</f>
        <v>1558</v>
      </c>
      <c r="M2" s="219">
        <v>2</v>
      </c>
      <c r="N2" s="52"/>
      <c r="O2" s="222" t="s">
        <v>20</v>
      </c>
      <c r="P2" s="85" t="s">
        <v>55</v>
      </c>
      <c r="Q2" s="72">
        <v>140</v>
      </c>
      <c r="R2" s="64"/>
      <c r="S2" s="73">
        <v>222</v>
      </c>
      <c r="T2" s="64"/>
      <c r="U2" s="64">
        <v>182</v>
      </c>
      <c r="V2" s="64"/>
      <c r="W2" s="64"/>
      <c r="X2" s="64">
        <f>W2+U2+S2+Q2</f>
        <v>544</v>
      </c>
      <c r="Y2" s="65">
        <f>X2/3</f>
        <v>181.33333333333334</v>
      </c>
      <c r="Z2" s="216">
        <f>X2+X3+X4</f>
        <v>1492</v>
      </c>
      <c r="AA2" s="225">
        <v>1</v>
      </c>
    </row>
    <row r="3" spans="1:27" ht="15">
      <c r="A3" s="214"/>
      <c r="B3" s="71" t="s">
        <v>64</v>
      </c>
      <c r="C3" s="72">
        <v>173</v>
      </c>
      <c r="D3" s="64"/>
      <c r="E3" s="74">
        <v>135</v>
      </c>
      <c r="F3" s="64"/>
      <c r="G3" s="64">
        <v>172</v>
      </c>
      <c r="H3" s="64"/>
      <c r="I3" s="64"/>
      <c r="J3" s="64">
        <f aca="true" t="shared" si="0" ref="J3:J28">I3+G3+E3+C3</f>
        <v>480</v>
      </c>
      <c r="K3" s="65">
        <f>J3/3</f>
        <v>160</v>
      </c>
      <c r="L3" s="217"/>
      <c r="M3" s="220"/>
      <c r="N3" s="55"/>
      <c r="O3" s="223"/>
      <c r="P3" s="86" t="s">
        <v>68</v>
      </c>
      <c r="Q3" s="73">
        <v>125</v>
      </c>
      <c r="R3" s="64"/>
      <c r="S3" s="74">
        <v>213</v>
      </c>
      <c r="T3" s="64"/>
      <c r="U3" s="64">
        <v>124</v>
      </c>
      <c r="V3" s="64"/>
      <c r="W3" s="64">
        <v>24</v>
      </c>
      <c r="X3" s="64">
        <f>W3+U3+S3+Q3</f>
        <v>486</v>
      </c>
      <c r="Y3" s="65">
        <f>X3/3</f>
        <v>162</v>
      </c>
      <c r="Z3" s="217"/>
      <c r="AA3" s="225"/>
    </row>
    <row r="4" spans="1:27" ht="15.75" thickBot="1">
      <c r="A4" s="215"/>
      <c r="B4" s="75" t="s">
        <v>65</v>
      </c>
      <c r="C4" s="73">
        <v>193</v>
      </c>
      <c r="D4" s="68"/>
      <c r="E4" s="74">
        <v>162</v>
      </c>
      <c r="F4" s="68"/>
      <c r="G4" s="68">
        <v>221</v>
      </c>
      <c r="H4" s="68"/>
      <c r="I4" s="68"/>
      <c r="J4" s="64">
        <f t="shared" si="0"/>
        <v>576</v>
      </c>
      <c r="K4" s="65">
        <f>J4/3</f>
        <v>192</v>
      </c>
      <c r="L4" s="218"/>
      <c r="M4" s="221"/>
      <c r="N4" s="52"/>
      <c r="O4" s="224"/>
      <c r="P4" s="85" t="s">
        <v>57</v>
      </c>
      <c r="Q4" s="74">
        <v>156</v>
      </c>
      <c r="R4" s="68"/>
      <c r="S4" s="74">
        <v>182</v>
      </c>
      <c r="T4" s="68"/>
      <c r="U4" s="68">
        <v>124</v>
      </c>
      <c r="V4" s="68"/>
      <c r="W4" s="68"/>
      <c r="X4" s="64">
        <f>W4+U4+S4+Q4</f>
        <v>462</v>
      </c>
      <c r="Y4" s="69">
        <f>X4/3</f>
        <v>154</v>
      </c>
      <c r="Z4" s="218"/>
      <c r="AA4" s="226"/>
    </row>
    <row r="5" spans="1:27" ht="15">
      <c r="A5" s="2"/>
      <c r="B5" s="2"/>
      <c r="C5" s="58">
        <f>C2+C3+C4+C6</f>
        <v>578</v>
      </c>
      <c r="D5" s="58"/>
      <c r="E5" s="58">
        <f>E2+E3+E4+E6</f>
        <v>417</v>
      </c>
      <c r="F5" s="58"/>
      <c r="G5" s="58">
        <f>G2+G3+G4+G6</f>
        <v>563</v>
      </c>
      <c r="H5" s="58"/>
      <c r="I5" s="58"/>
      <c r="J5" s="58"/>
      <c r="K5" s="58"/>
      <c r="L5" s="58"/>
      <c r="M5" s="58"/>
      <c r="N5" s="58"/>
      <c r="O5" s="58"/>
      <c r="P5" s="58"/>
      <c r="Q5" s="58">
        <f>Q2+Q3+Q4+Q6</f>
        <v>429</v>
      </c>
      <c r="R5" s="58"/>
      <c r="S5" s="58">
        <f>S2+S3+S4+S6</f>
        <v>625</v>
      </c>
      <c r="T5" s="58"/>
      <c r="U5" s="58">
        <f>U2+U3+U4+U6</f>
        <v>438</v>
      </c>
      <c r="V5" s="52"/>
      <c r="W5" s="52"/>
      <c r="X5" s="59"/>
      <c r="Y5" s="60"/>
      <c r="Z5" s="52"/>
      <c r="AA5" s="52"/>
    </row>
    <row r="6" spans="1:27" ht="15.75" thickBot="1">
      <c r="A6" s="2"/>
      <c r="B6" s="2"/>
      <c r="C6" s="52"/>
      <c r="D6" s="52"/>
      <c r="E6" s="52"/>
      <c r="F6" s="52"/>
      <c r="G6" s="52"/>
      <c r="H6" s="52"/>
      <c r="I6" s="52"/>
      <c r="J6" s="61"/>
      <c r="K6" s="62"/>
      <c r="L6" s="52"/>
      <c r="M6" s="52"/>
      <c r="N6" s="52"/>
      <c r="O6" s="52"/>
      <c r="P6" s="52"/>
      <c r="Q6" s="52">
        <v>8</v>
      </c>
      <c r="R6" s="52"/>
      <c r="S6" s="52">
        <v>8</v>
      </c>
      <c r="T6" s="52"/>
      <c r="U6" s="52">
        <v>8</v>
      </c>
      <c r="V6" s="52"/>
      <c r="W6" s="52"/>
      <c r="X6" s="61"/>
      <c r="Y6" s="62"/>
      <c r="Z6" s="52"/>
      <c r="AA6" s="52"/>
    </row>
    <row r="7" spans="1:27" ht="15">
      <c r="A7" s="45" t="s">
        <v>23</v>
      </c>
      <c r="B7" s="46" t="s">
        <v>45</v>
      </c>
      <c r="C7" s="46" t="s">
        <v>24</v>
      </c>
      <c r="D7" s="46" t="s">
        <v>35</v>
      </c>
      <c r="E7" s="46" t="s">
        <v>25</v>
      </c>
      <c r="F7" s="46" t="s">
        <v>35</v>
      </c>
      <c r="G7" s="46" t="s">
        <v>26</v>
      </c>
      <c r="H7" s="46" t="s">
        <v>35</v>
      </c>
      <c r="I7" s="46" t="s">
        <v>46</v>
      </c>
      <c r="J7" s="46" t="s">
        <v>47</v>
      </c>
      <c r="K7" s="46" t="s">
        <v>48</v>
      </c>
      <c r="L7" s="46" t="s">
        <v>49</v>
      </c>
      <c r="M7" s="47" t="s">
        <v>35</v>
      </c>
      <c r="N7" s="52"/>
      <c r="O7" s="45" t="s">
        <v>23</v>
      </c>
      <c r="P7" s="46" t="s">
        <v>45</v>
      </c>
      <c r="Q7" s="46" t="s">
        <v>24</v>
      </c>
      <c r="R7" s="46" t="s">
        <v>35</v>
      </c>
      <c r="S7" s="46" t="s">
        <v>25</v>
      </c>
      <c r="T7" s="46" t="s">
        <v>35</v>
      </c>
      <c r="U7" s="46" t="s">
        <v>26</v>
      </c>
      <c r="V7" s="46" t="s">
        <v>35</v>
      </c>
      <c r="W7" s="46" t="s">
        <v>46</v>
      </c>
      <c r="X7" s="63" t="s">
        <v>47</v>
      </c>
      <c r="Y7" s="63" t="s">
        <v>48</v>
      </c>
      <c r="Z7" s="46" t="s">
        <v>49</v>
      </c>
      <c r="AA7" s="47" t="s">
        <v>35</v>
      </c>
    </row>
    <row r="8" spans="1:27" ht="15">
      <c r="A8" s="227" t="s">
        <v>21</v>
      </c>
      <c r="B8" s="49" t="s">
        <v>69</v>
      </c>
      <c r="C8" s="78"/>
      <c r="D8" s="78"/>
      <c r="E8" s="78"/>
      <c r="F8" s="78"/>
      <c r="G8" s="78"/>
      <c r="H8" s="78"/>
      <c r="I8" s="78"/>
      <c r="J8" s="51">
        <f t="shared" si="0"/>
        <v>0</v>
      </c>
      <c r="K8" s="79">
        <f>J8/3</f>
        <v>0</v>
      </c>
      <c r="L8" s="230">
        <f>J8+J9+J10</f>
        <v>0</v>
      </c>
      <c r="M8" s="233"/>
      <c r="N8" s="66"/>
      <c r="O8" s="227" t="s">
        <v>50</v>
      </c>
      <c r="P8" s="49" t="s">
        <v>51</v>
      </c>
      <c r="Q8" s="78"/>
      <c r="R8" s="51"/>
      <c r="S8" s="78"/>
      <c r="T8" s="51"/>
      <c r="U8" s="78"/>
      <c r="V8" s="51"/>
      <c r="W8" s="51"/>
      <c r="X8" s="51">
        <f>W8+U8+S8+Q8</f>
        <v>0</v>
      </c>
      <c r="Y8" s="79">
        <f>X8/3</f>
        <v>0</v>
      </c>
      <c r="Z8" s="230">
        <f>X8+X9+X10</f>
        <v>0</v>
      </c>
      <c r="AA8" s="236"/>
    </row>
    <row r="9" spans="1:27" ht="15">
      <c r="A9" s="228"/>
      <c r="B9" s="49" t="s">
        <v>68</v>
      </c>
      <c r="C9" s="78"/>
      <c r="D9" s="78"/>
      <c r="E9" s="78"/>
      <c r="F9" s="78"/>
      <c r="G9" s="78"/>
      <c r="H9" s="78"/>
      <c r="I9" s="78"/>
      <c r="J9" s="51">
        <f t="shared" si="0"/>
        <v>0</v>
      </c>
      <c r="K9" s="79">
        <f>J9/3</f>
        <v>0</v>
      </c>
      <c r="L9" s="231"/>
      <c r="M9" s="234"/>
      <c r="N9" s="67"/>
      <c r="O9" s="228"/>
      <c r="P9" s="49" t="s">
        <v>53</v>
      </c>
      <c r="Q9" s="78"/>
      <c r="R9" s="51"/>
      <c r="S9" s="78"/>
      <c r="T9" s="51"/>
      <c r="U9" s="78"/>
      <c r="V9" s="51"/>
      <c r="W9" s="51"/>
      <c r="X9" s="51">
        <f>W9+U9+S9+Q9</f>
        <v>0</v>
      </c>
      <c r="Y9" s="79">
        <f>X9/3</f>
        <v>0</v>
      </c>
      <c r="Z9" s="231"/>
      <c r="AA9" s="236"/>
    </row>
    <row r="10" spans="1:27" ht="15.75" thickBot="1">
      <c r="A10" s="229"/>
      <c r="B10" s="56" t="s">
        <v>55</v>
      </c>
      <c r="C10" s="80"/>
      <c r="D10" s="80"/>
      <c r="E10" s="80"/>
      <c r="F10" s="80"/>
      <c r="G10" s="80"/>
      <c r="H10" s="80"/>
      <c r="I10" s="81"/>
      <c r="J10" s="82">
        <f t="shared" si="0"/>
        <v>0</v>
      </c>
      <c r="K10" s="83">
        <f>J10/3</f>
        <v>0</v>
      </c>
      <c r="L10" s="232"/>
      <c r="M10" s="235"/>
      <c r="N10" s="66"/>
      <c r="O10" s="229"/>
      <c r="P10" s="56" t="s">
        <v>54</v>
      </c>
      <c r="Q10" s="80"/>
      <c r="R10" s="57"/>
      <c r="S10" s="80"/>
      <c r="T10" s="57"/>
      <c r="U10" s="80"/>
      <c r="V10" s="57"/>
      <c r="W10" s="57"/>
      <c r="X10" s="51">
        <f>W10+U10+S10+Q10</f>
        <v>0</v>
      </c>
      <c r="Y10" s="84">
        <f>X10/3</f>
        <v>0</v>
      </c>
      <c r="Z10" s="232"/>
      <c r="AA10" s="237"/>
    </row>
    <row r="11" spans="1:27" ht="15">
      <c r="A11" s="2"/>
      <c r="B11" s="2"/>
      <c r="C11" s="52">
        <f>C8+C9+C10+C12</f>
        <v>0</v>
      </c>
      <c r="D11" s="52"/>
      <c r="E11" s="52">
        <f>E8+E9+E10+E12</f>
        <v>0</v>
      </c>
      <c r="F11" s="52"/>
      <c r="G11" s="52">
        <f>G8+G9+G10+G12</f>
        <v>0</v>
      </c>
      <c r="H11" s="52"/>
      <c r="I11" s="58"/>
      <c r="J11" s="58"/>
      <c r="K11" s="58"/>
      <c r="L11" s="52"/>
      <c r="M11" s="52"/>
      <c r="N11" s="52"/>
      <c r="O11" s="52"/>
      <c r="P11" s="52"/>
      <c r="Q11" s="52">
        <f>Q8+Q9+Q10+Q12</f>
        <v>0</v>
      </c>
      <c r="R11" s="52"/>
      <c r="S11" s="52">
        <f>S8+S9+S10+S12</f>
        <v>0</v>
      </c>
      <c r="T11" s="52"/>
      <c r="U11" s="52">
        <f>U8+U9+U10+U12</f>
        <v>0</v>
      </c>
      <c r="V11" s="52"/>
      <c r="W11" s="52"/>
      <c r="X11" s="59"/>
      <c r="Y11" s="60"/>
      <c r="Z11" s="52"/>
      <c r="AA11" s="52"/>
    </row>
    <row r="12" spans="1:27" ht="15.75" thickBot="1">
      <c r="A12" s="2"/>
      <c r="B12" s="2"/>
      <c r="C12" s="52"/>
      <c r="D12" s="52"/>
      <c r="E12" s="52"/>
      <c r="F12" s="52"/>
      <c r="G12" s="52"/>
      <c r="H12" s="52"/>
      <c r="I12" s="52"/>
      <c r="J12" s="61"/>
      <c r="K12" s="6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61"/>
      <c r="Y12" s="62"/>
      <c r="Z12" s="52"/>
      <c r="AA12" s="52"/>
    </row>
    <row r="13" spans="1:27" ht="15">
      <c r="A13" s="45" t="s">
        <v>23</v>
      </c>
      <c r="B13" s="46" t="s">
        <v>45</v>
      </c>
      <c r="C13" s="46" t="s">
        <v>24</v>
      </c>
      <c r="D13" s="46" t="s">
        <v>35</v>
      </c>
      <c r="E13" s="46" t="s">
        <v>25</v>
      </c>
      <c r="F13" s="46" t="s">
        <v>35</v>
      </c>
      <c r="G13" s="46" t="s">
        <v>26</v>
      </c>
      <c r="H13" s="46" t="s">
        <v>35</v>
      </c>
      <c r="I13" s="46" t="s">
        <v>46</v>
      </c>
      <c r="J13" s="46" t="s">
        <v>47</v>
      </c>
      <c r="K13" s="63" t="s">
        <v>48</v>
      </c>
      <c r="L13" s="46" t="s">
        <v>49</v>
      </c>
      <c r="M13" s="47" t="s">
        <v>35</v>
      </c>
      <c r="N13" s="52"/>
      <c r="O13" s="45" t="s">
        <v>23</v>
      </c>
      <c r="P13" s="46" t="s">
        <v>45</v>
      </c>
      <c r="Q13" s="46" t="s">
        <v>24</v>
      </c>
      <c r="R13" s="46" t="s">
        <v>35</v>
      </c>
      <c r="S13" s="46" t="s">
        <v>25</v>
      </c>
      <c r="T13" s="46" t="s">
        <v>35</v>
      </c>
      <c r="U13" s="46" t="s">
        <v>26</v>
      </c>
      <c r="V13" s="46" t="s">
        <v>35</v>
      </c>
      <c r="W13" s="46" t="s">
        <v>46</v>
      </c>
      <c r="X13" s="63" t="s">
        <v>47</v>
      </c>
      <c r="Y13" s="63" t="s">
        <v>48</v>
      </c>
      <c r="Z13" s="46" t="s">
        <v>49</v>
      </c>
      <c r="AA13" s="47" t="s">
        <v>35</v>
      </c>
    </row>
    <row r="14" spans="1:27" ht="15">
      <c r="A14" s="238" t="s">
        <v>70</v>
      </c>
      <c r="B14" s="87" t="s">
        <v>62</v>
      </c>
      <c r="C14" s="64"/>
      <c r="D14" s="64"/>
      <c r="E14" s="64"/>
      <c r="F14" s="64"/>
      <c r="G14" s="64"/>
      <c r="H14" s="64"/>
      <c r="I14" s="64"/>
      <c r="J14" s="64">
        <f t="shared" si="0"/>
        <v>0</v>
      </c>
      <c r="K14" s="65">
        <f>J14/3</f>
        <v>0</v>
      </c>
      <c r="L14" s="216">
        <f>J14+J15+J16</f>
        <v>0</v>
      </c>
      <c r="M14" s="219"/>
      <c r="N14" s="52"/>
      <c r="O14" s="213" t="s">
        <v>59</v>
      </c>
      <c r="P14" s="71" t="s">
        <v>57</v>
      </c>
      <c r="Q14" s="89"/>
      <c r="R14" s="89"/>
      <c r="S14" s="89"/>
      <c r="T14" s="89"/>
      <c r="U14" s="89"/>
      <c r="V14" s="89"/>
      <c r="W14" s="89"/>
      <c r="X14" s="64">
        <f>W14+U14+S14+Q14</f>
        <v>0</v>
      </c>
      <c r="Y14" s="65">
        <f>X14/3</f>
        <v>0</v>
      </c>
      <c r="Z14" s="216">
        <f>X14+X15+X16</f>
        <v>0</v>
      </c>
      <c r="AA14" s="225"/>
    </row>
    <row r="15" spans="1:27" ht="15">
      <c r="A15" s="239"/>
      <c r="B15" s="87" t="s">
        <v>71</v>
      </c>
      <c r="C15" s="64"/>
      <c r="D15" s="64"/>
      <c r="E15" s="64"/>
      <c r="F15" s="64"/>
      <c r="G15" s="64"/>
      <c r="H15" s="64"/>
      <c r="I15" s="64"/>
      <c r="J15" s="64">
        <f t="shared" si="0"/>
        <v>0</v>
      </c>
      <c r="K15" s="65">
        <f>J15/3</f>
        <v>0</v>
      </c>
      <c r="L15" s="217"/>
      <c r="M15" s="220"/>
      <c r="N15" s="55"/>
      <c r="O15" s="214"/>
      <c r="P15" s="71" t="s">
        <v>60</v>
      </c>
      <c r="Q15" s="89"/>
      <c r="R15" s="89"/>
      <c r="S15" s="89"/>
      <c r="T15" s="89"/>
      <c r="U15" s="89"/>
      <c r="V15" s="89"/>
      <c r="W15" s="89"/>
      <c r="X15" s="64">
        <f>W15+U15+S15+Q15</f>
        <v>0</v>
      </c>
      <c r="Y15" s="65">
        <f>X15/3</f>
        <v>0</v>
      </c>
      <c r="Z15" s="217"/>
      <c r="AA15" s="225"/>
    </row>
    <row r="16" spans="1:27" ht="15.75" thickBot="1">
      <c r="A16" s="240"/>
      <c r="B16" s="88" t="s">
        <v>60</v>
      </c>
      <c r="C16" s="68"/>
      <c r="D16" s="68"/>
      <c r="E16" s="68"/>
      <c r="F16" s="68"/>
      <c r="G16" s="68"/>
      <c r="H16" s="68"/>
      <c r="I16" s="68"/>
      <c r="J16" s="68">
        <f t="shared" si="0"/>
        <v>0</v>
      </c>
      <c r="K16" s="69">
        <f>J16/3</f>
        <v>0</v>
      </c>
      <c r="L16" s="218"/>
      <c r="M16" s="221"/>
      <c r="N16" s="52"/>
      <c r="O16" s="215"/>
      <c r="P16" s="75" t="s">
        <v>61</v>
      </c>
      <c r="Q16" s="90"/>
      <c r="R16" s="90"/>
      <c r="S16" s="90"/>
      <c r="T16" s="90"/>
      <c r="U16" s="90"/>
      <c r="V16" s="90"/>
      <c r="W16" s="90"/>
      <c r="X16" s="68">
        <f>W16+U16+S16+Q16</f>
        <v>0</v>
      </c>
      <c r="Y16" s="69">
        <f>X16/3</f>
        <v>0</v>
      </c>
      <c r="Z16" s="218"/>
      <c r="AA16" s="226"/>
    </row>
    <row r="17" spans="1:27" ht="15">
      <c r="A17" s="2"/>
      <c r="B17" s="2"/>
      <c r="C17" s="2">
        <f>C14+C15+C16+C18</f>
        <v>0</v>
      </c>
      <c r="D17" s="2"/>
      <c r="E17" s="2">
        <f>E14+E15+E16+E18</f>
        <v>0</v>
      </c>
      <c r="F17" s="2"/>
      <c r="G17" s="2">
        <f>G14+G15+G16+G18</f>
        <v>0</v>
      </c>
      <c r="H17" s="2"/>
      <c r="I17" s="2"/>
      <c r="J17" s="2"/>
      <c r="K17" s="2"/>
      <c r="L17" s="2"/>
      <c r="M17" s="2"/>
      <c r="N17" s="2"/>
      <c r="O17" s="2"/>
      <c r="P17" s="2"/>
      <c r="Q17" s="2">
        <f>Q14+Q15+Q16+Q18</f>
        <v>0</v>
      </c>
      <c r="R17" s="2"/>
      <c r="S17" s="2">
        <f>S14+S15+S16+S18</f>
        <v>0</v>
      </c>
      <c r="T17" s="2"/>
      <c r="U17" s="2">
        <f>U14+U15+U16+U18</f>
        <v>0</v>
      </c>
      <c r="V17" s="2"/>
      <c r="W17" s="2"/>
      <c r="X17" s="70"/>
      <c r="Y17" s="60"/>
      <c r="Z17" s="2"/>
      <c r="AA17" s="2"/>
    </row>
    <row r="18" spans="1:27" ht="15.75" thickBot="1">
      <c r="A18" s="2"/>
      <c r="B18" s="2"/>
      <c r="C18" s="2"/>
      <c r="D18" s="2"/>
      <c r="E18" s="2"/>
      <c r="F18" s="2"/>
      <c r="G18" s="2"/>
      <c r="H18" s="2"/>
      <c r="I18" s="2"/>
      <c r="J18" s="61"/>
      <c r="K18" s="6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70"/>
      <c r="Y18" s="60"/>
      <c r="Z18" s="2"/>
      <c r="AA18" s="2"/>
    </row>
    <row r="19" spans="1:27" ht="15">
      <c r="A19" s="45" t="s">
        <v>23</v>
      </c>
      <c r="B19" s="46" t="s">
        <v>45</v>
      </c>
      <c r="C19" s="46" t="s">
        <v>24</v>
      </c>
      <c r="D19" s="46" t="s">
        <v>35</v>
      </c>
      <c r="E19" s="46" t="s">
        <v>25</v>
      </c>
      <c r="F19" s="46" t="s">
        <v>35</v>
      </c>
      <c r="G19" s="46" t="s">
        <v>26</v>
      </c>
      <c r="H19" s="46" t="s">
        <v>35</v>
      </c>
      <c r="I19" s="46" t="s">
        <v>46</v>
      </c>
      <c r="J19" s="46" t="s">
        <v>47</v>
      </c>
      <c r="K19" s="46" t="s">
        <v>48</v>
      </c>
      <c r="L19" s="46" t="s">
        <v>49</v>
      </c>
      <c r="M19" s="47" t="s">
        <v>35</v>
      </c>
      <c r="N19" s="2"/>
      <c r="O19" s="45" t="s">
        <v>23</v>
      </c>
      <c r="P19" s="46" t="s">
        <v>45</v>
      </c>
      <c r="Q19" s="46" t="s">
        <v>24</v>
      </c>
      <c r="R19" s="46" t="s">
        <v>35</v>
      </c>
      <c r="S19" s="46" t="s">
        <v>25</v>
      </c>
      <c r="T19" s="46" t="s">
        <v>35</v>
      </c>
      <c r="U19" s="46" t="s">
        <v>26</v>
      </c>
      <c r="V19" s="46" t="s">
        <v>35</v>
      </c>
      <c r="W19" s="46" t="s">
        <v>46</v>
      </c>
      <c r="X19" s="46" t="s">
        <v>47</v>
      </c>
      <c r="Y19" s="46" t="s">
        <v>48</v>
      </c>
      <c r="Z19" s="46" t="s">
        <v>49</v>
      </c>
      <c r="AA19" s="47" t="s">
        <v>35</v>
      </c>
    </row>
    <row r="20" spans="1:27" ht="15">
      <c r="A20" s="227" t="s">
        <v>18</v>
      </c>
      <c r="B20" s="49" t="s">
        <v>65</v>
      </c>
      <c r="C20" s="53">
        <v>150</v>
      </c>
      <c r="D20" s="51"/>
      <c r="E20" s="50">
        <v>230</v>
      </c>
      <c r="F20" s="51"/>
      <c r="G20" s="51">
        <v>165</v>
      </c>
      <c r="H20" s="78"/>
      <c r="I20" s="78"/>
      <c r="J20" s="51">
        <f t="shared" si="0"/>
        <v>545</v>
      </c>
      <c r="K20" s="79">
        <f>J20/3</f>
        <v>181.66666666666666</v>
      </c>
      <c r="L20" s="230">
        <f>J20+J21+J22</f>
        <v>1597</v>
      </c>
      <c r="M20" s="241">
        <v>3</v>
      </c>
      <c r="N20" s="66"/>
      <c r="O20" s="244" t="s">
        <v>5</v>
      </c>
      <c r="P20" s="92" t="s">
        <v>56</v>
      </c>
      <c r="Q20" s="93">
        <v>140</v>
      </c>
      <c r="R20" s="93"/>
      <c r="S20" s="93">
        <v>139</v>
      </c>
      <c r="T20" s="93"/>
      <c r="U20" s="93">
        <v>125</v>
      </c>
      <c r="V20" s="93"/>
      <c r="W20" s="93"/>
      <c r="X20" s="51">
        <f>W20+U20+S20+Q20</f>
        <v>404</v>
      </c>
      <c r="Y20" s="79">
        <f>X20/3</f>
        <v>134.66666666666666</v>
      </c>
      <c r="Z20" s="247">
        <f>X20+X21+X22</f>
        <v>1442</v>
      </c>
      <c r="AA20" s="236">
        <v>0</v>
      </c>
    </row>
    <row r="21" spans="1:27" ht="15">
      <c r="A21" s="228"/>
      <c r="B21" s="49" t="s">
        <v>67</v>
      </c>
      <c r="C21" s="53">
        <v>146</v>
      </c>
      <c r="D21" s="51"/>
      <c r="E21" s="54">
        <v>182</v>
      </c>
      <c r="F21" s="51"/>
      <c r="G21" s="51">
        <v>145</v>
      </c>
      <c r="H21" s="78"/>
      <c r="I21" s="78">
        <v>24</v>
      </c>
      <c r="J21" s="51">
        <f t="shared" si="0"/>
        <v>497</v>
      </c>
      <c r="K21" s="79">
        <f>J21/3</f>
        <v>165.66666666666666</v>
      </c>
      <c r="L21" s="231"/>
      <c r="M21" s="242"/>
      <c r="N21" s="67"/>
      <c r="O21" s="245"/>
      <c r="P21" s="94" t="s">
        <v>51</v>
      </c>
      <c r="Q21" s="93">
        <v>148</v>
      </c>
      <c r="R21" s="93"/>
      <c r="S21" s="93">
        <v>197</v>
      </c>
      <c r="T21" s="93"/>
      <c r="U21" s="93">
        <v>175</v>
      </c>
      <c r="V21" s="93"/>
      <c r="W21" s="93"/>
      <c r="X21" s="51">
        <f>W21+U21+S21+Q21</f>
        <v>520</v>
      </c>
      <c r="Y21" s="79">
        <f>X21/3</f>
        <v>173.33333333333334</v>
      </c>
      <c r="Z21" s="248"/>
      <c r="AA21" s="236"/>
    </row>
    <row r="22" spans="1:27" ht="15.75" thickBot="1">
      <c r="A22" s="229"/>
      <c r="B22" s="56" t="s">
        <v>52</v>
      </c>
      <c r="C22" s="50">
        <v>185</v>
      </c>
      <c r="D22" s="57"/>
      <c r="E22" s="91">
        <v>167</v>
      </c>
      <c r="F22" s="57"/>
      <c r="G22" s="57">
        <v>203</v>
      </c>
      <c r="H22" s="80"/>
      <c r="I22" s="80"/>
      <c r="J22" s="51">
        <f t="shared" si="0"/>
        <v>555</v>
      </c>
      <c r="K22" s="79">
        <f>J22/3</f>
        <v>185</v>
      </c>
      <c r="L22" s="232"/>
      <c r="M22" s="243"/>
      <c r="N22" s="66"/>
      <c r="O22" s="246"/>
      <c r="P22" s="95" t="s">
        <v>58</v>
      </c>
      <c r="Q22" s="96">
        <v>133</v>
      </c>
      <c r="R22" s="96"/>
      <c r="S22" s="96">
        <v>202</v>
      </c>
      <c r="T22" s="96"/>
      <c r="U22" s="96">
        <v>183</v>
      </c>
      <c r="V22" s="96"/>
      <c r="W22" s="96"/>
      <c r="X22" s="57">
        <f>W22+U22+S22+Q22</f>
        <v>518</v>
      </c>
      <c r="Y22" s="84">
        <f>X22/3</f>
        <v>172.66666666666666</v>
      </c>
      <c r="Z22" s="249"/>
      <c r="AA22" s="237"/>
    </row>
    <row r="23" spans="1:27" ht="15">
      <c r="A23" s="2"/>
      <c r="B23" s="2"/>
      <c r="C23" s="76">
        <f>C20+C21+C22+C24</f>
        <v>489</v>
      </c>
      <c r="D23" s="76"/>
      <c r="E23" s="76">
        <f>E20+E21+E22+E24</f>
        <v>587</v>
      </c>
      <c r="F23" s="76"/>
      <c r="G23" s="76">
        <f>G20+G21+G22+G24</f>
        <v>521</v>
      </c>
      <c r="H23" s="76"/>
      <c r="I23" s="76"/>
      <c r="J23" s="76"/>
      <c r="K23" s="76"/>
      <c r="L23" s="76"/>
      <c r="M23" s="76"/>
      <c r="N23" s="76"/>
      <c r="O23" s="76"/>
      <c r="P23" s="76"/>
      <c r="Q23" s="76">
        <f>Q20+Q21+Q22+Q24</f>
        <v>421</v>
      </c>
      <c r="R23" s="76"/>
      <c r="S23" s="76">
        <f>S20+S21+S22+S24</f>
        <v>538</v>
      </c>
      <c r="T23" s="76"/>
      <c r="U23" s="76">
        <f>U20+U21+U22+U24</f>
        <v>483</v>
      </c>
      <c r="V23" s="2"/>
      <c r="W23" s="2"/>
      <c r="X23" s="70"/>
      <c r="Y23" s="60"/>
      <c r="Z23" s="2"/>
      <c r="AA23" s="2"/>
    </row>
    <row r="24" spans="1:27" ht="15.75" thickBot="1">
      <c r="A24" s="2"/>
      <c r="B24" s="2"/>
      <c r="C24" s="2">
        <v>8</v>
      </c>
      <c r="D24" s="2"/>
      <c r="E24" s="2">
        <v>8</v>
      </c>
      <c r="F24" s="2"/>
      <c r="G24" s="2">
        <v>8</v>
      </c>
      <c r="H24" s="2"/>
      <c r="I24" s="2"/>
      <c r="J24" s="61"/>
      <c r="K24" s="6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61"/>
      <c r="Y24" s="62"/>
      <c r="Z24" s="2"/>
      <c r="AA24" s="2"/>
    </row>
    <row r="25" spans="1:27" ht="15">
      <c r="A25" s="45" t="s">
        <v>23</v>
      </c>
      <c r="B25" s="46" t="s">
        <v>45</v>
      </c>
      <c r="C25" s="46" t="s">
        <v>24</v>
      </c>
      <c r="D25" s="46" t="s">
        <v>35</v>
      </c>
      <c r="E25" s="46" t="s">
        <v>25</v>
      </c>
      <c r="F25" s="46" t="s">
        <v>35</v>
      </c>
      <c r="G25" s="46" t="s">
        <v>26</v>
      </c>
      <c r="H25" s="46" t="s">
        <v>35</v>
      </c>
      <c r="I25" s="46" t="s">
        <v>46</v>
      </c>
      <c r="J25" s="46" t="s">
        <v>47</v>
      </c>
      <c r="K25" s="46" t="s">
        <v>48</v>
      </c>
      <c r="L25" s="46" t="s">
        <v>49</v>
      </c>
      <c r="M25" s="47" t="s">
        <v>35</v>
      </c>
      <c r="N25" s="2"/>
      <c r="O25" s="45" t="s">
        <v>23</v>
      </c>
      <c r="P25" s="46" t="s">
        <v>45</v>
      </c>
      <c r="Q25" s="46" t="s">
        <v>24</v>
      </c>
      <c r="R25" s="46" t="s">
        <v>35</v>
      </c>
      <c r="S25" s="46" t="s">
        <v>25</v>
      </c>
      <c r="T25" s="46" t="s">
        <v>35</v>
      </c>
      <c r="U25" s="46" t="s">
        <v>26</v>
      </c>
      <c r="V25" s="46" t="s">
        <v>35</v>
      </c>
      <c r="W25" s="46" t="s">
        <v>46</v>
      </c>
      <c r="X25" s="63" t="s">
        <v>47</v>
      </c>
      <c r="Y25" s="63" t="s">
        <v>48</v>
      </c>
      <c r="Z25" s="46" t="s">
        <v>49</v>
      </c>
      <c r="AA25" s="47" t="s">
        <v>35</v>
      </c>
    </row>
    <row r="26" spans="1:27" ht="15">
      <c r="A26" s="213" t="s">
        <v>6</v>
      </c>
      <c r="B26" s="71" t="s">
        <v>72</v>
      </c>
      <c r="C26" s="64">
        <v>177</v>
      </c>
      <c r="D26" s="64"/>
      <c r="E26" s="64">
        <v>143</v>
      </c>
      <c r="F26" s="64"/>
      <c r="G26" s="64">
        <v>149</v>
      </c>
      <c r="H26" s="64"/>
      <c r="I26" s="64"/>
      <c r="J26" s="64">
        <f t="shared" si="0"/>
        <v>469</v>
      </c>
      <c r="K26" s="65">
        <f>J26/3</f>
        <v>156.33333333333334</v>
      </c>
      <c r="L26" s="250">
        <f>J26+J27+J28</f>
        <v>1450</v>
      </c>
      <c r="M26" s="219">
        <v>1</v>
      </c>
      <c r="N26" s="2"/>
      <c r="O26" s="213" t="s">
        <v>8</v>
      </c>
      <c r="P26" s="71" t="s">
        <v>57</v>
      </c>
      <c r="Q26" s="64">
        <v>177</v>
      </c>
      <c r="R26" s="64"/>
      <c r="S26" s="64">
        <v>164</v>
      </c>
      <c r="T26" s="64"/>
      <c r="U26" s="64">
        <v>179</v>
      </c>
      <c r="V26" s="64"/>
      <c r="W26" s="64"/>
      <c r="X26" s="64">
        <f>W26+U26+S26+Q26</f>
        <v>520</v>
      </c>
      <c r="Y26" s="65">
        <f>X26/3</f>
        <v>173.33333333333334</v>
      </c>
      <c r="Z26" s="216">
        <f>X26+X27+X28</f>
        <v>1488</v>
      </c>
      <c r="AA26" s="225">
        <v>2</v>
      </c>
    </row>
    <row r="27" spans="1:27" ht="15">
      <c r="A27" s="214"/>
      <c r="B27" s="71" t="s">
        <v>74</v>
      </c>
      <c r="C27" s="64">
        <v>199</v>
      </c>
      <c r="D27" s="64"/>
      <c r="E27" s="64">
        <v>125</v>
      </c>
      <c r="F27" s="64"/>
      <c r="G27" s="64">
        <v>155</v>
      </c>
      <c r="H27" s="64"/>
      <c r="I27" s="64"/>
      <c r="J27" s="64">
        <f t="shared" si="0"/>
        <v>479</v>
      </c>
      <c r="K27" s="65">
        <f>J27/3</f>
        <v>159.66666666666666</v>
      </c>
      <c r="L27" s="251"/>
      <c r="M27" s="220"/>
      <c r="N27" s="77"/>
      <c r="O27" s="214"/>
      <c r="P27" s="71" t="s">
        <v>66</v>
      </c>
      <c r="Q27" s="64">
        <v>138</v>
      </c>
      <c r="R27" s="64"/>
      <c r="S27" s="64">
        <v>167</v>
      </c>
      <c r="T27" s="64"/>
      <c r="U27" s="64">
        <v>161</v>
      </c>
      <c r="V27" s="64"/>
      <c r="W27" s="64"/>
      <c r="X27" s="64">
        <f>W27+U27+S27+Q27</f>
        <v>466</v>
      </c>
      <c r="Y27" s="65">
        <f>X27/3</f>
        <v>155.33333333333334</v>
      </c>
      <c r="Z27" s="217"/>
      <c r="AA27" s="225"/>
    </row>
    <row r="28" spans="1:27" ht="15.75" thickBot="1">
      <c r="A28" s="215"/>
      <c r="B28" s="75" t="s">
        <v>73</v>
      </c>
      <c r="C28" s="68">
        <v>163</v>
      </c>
      <c r="D28" s="68"/>
      <c r="E28" s="68">
        <v>184</v>
      </c>
      <c r="F28" s="68"/>
      <c r="G28" s="68">
        <v>155</v>
      </c>
      <c r="H28" s="68"/>
      <c r="I28" s="68"/>
      <c r="J28" s="68">
        <f t="shared" si="0"/>
        <v>502</v>
      </c>
      <c r="K28" s="69">
        <f>J28/3</f>
        <v>167.33333333333334</v>
      </c>
      <c r="L28" s="252"/>
      <c r="M28" s="221"/>
      <c r="N28" s="2"/>
      <c r="O28" s="215"/>
      <c r="P28" s="75" t="s">
        <v>62</v>
      </c>
      <c r="Q28" s="68">
        <v>190</v>
      </c>
      <c r="R28" s="68"/>
      <c r="S28" s="68">
        <v>144</v>
      </c>
      <c r="T28" s="68"/>
      <c r="U28" s="68">
        <v>168</v>
      </c>
      <c r="V28" s="68"/>
      <c r="W28" s="68"/>
      <c r="X28" s="68">
        <f>W28+U28+S28+Q28</f>
        <v>502</v>
      </c>
      <c r="Y28" s="65">
        <f>X28/3</f>
        <v>167.33333333333334</v>
      </c>
      <c r="Z28" s="218"/>
      <c r="AA28" s="226"/>
    </row>
    <row r="29" spans="1:27" ht="15">
      <c r="A29" s="2"/>
      <c r="B29" s="2"/>
      <c r="C29" s="2">
        <f>C26+C27+C28+C30</f>
        <v>539</v>
      </c>
      <c r="D29" s="2"/>
      <c r="E29" s="2">
        <f>E26+E27+E28+E30</f>
        <v>452</v>
      </c>
      <c r="F29" s="2"/>
      <c r="G29" s="2">
        <f>G26+G27+G28+G30</f>
        <v>459</v>
      </c>
      <c r="H29" s="2"/>
      <c r="I29" s="2"/>
      <c r="J29" s="2"/>
      <c r="K29" s="2"/>
      <c r="L29" s="2"/>
      <c r="M29" s="2"/>
      <c r="N29" s="2"/>
      <c r="O29" s="2"/>
      <c r="P29" s="2"/>
      <c r="Q29" s="2">
        <f>Q26+Q27+Q28+Q30</f>
        <v>505</v>
      </c>
      <c r="R29" s="2"/>
      <c r="S29" s="2">
        <f>S26+S27+S28+S30</f>
        <v>475</v>
      </c>
      <c r="T29" s="2"/>
      <c r="U29" s="2">
        <f>U26+U27+U28+U30</f>
        <v>508</v>
      </c>
      <c r="V29" s="2"/>
      <c r="W29" s="2"/>
      <c r="X29" s="2"/>
      <c r="Y29" s="76"/>
      <c r="Z29" s="2"/>
      <c r="AA29" s="2"/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C30" sqref="C30"/>
    </sheetView>
  </sheetViews>
  <sheetFormatPr defaultColWidth="9.140625" defaultRowHeight="15"/>
  <cols>
    <col min="2" max="2" width="17.8515625" style="0" customWidth="1"/>
    <col min="3" max="3" width="12.57421875" style="0" customWidth="1"/>
  </cols>
  <sheetData>
    <row r="1" spans="1:13" ht="15.75">
      <c r="A1" s="167" t="s">
        <v>34</v>
      </c>
      <c r="B1" s="184" t="s">
        <v>102</v>
      </c>
      <c r="C1" s="185" t="s">
        <v>45</v>
      </c>
      <c r="D1" s="185" t="s">
        <v>0</v>
      </c>
      <c r="E1" s="185" t="s">
        <v>1</v>
      </c>
      <c r="F1" s="185" t="s">
        <v>9</v>
      </c>
      <c r="G1" s="185" t="s">
        <v>10</v>
      </c>
      <c r="H1" s="185" t="s">
        <v>11</v>
      </c>
      <c r="I1" s="185" t="s">
        <v>28</v>
      </c>
      <c r="J1" s="185" t="s">
        <v>29</v>
      </c>
      <c r="K1" s="185" t="s">
        <v>30</v>
      </c>
      <c r="L1" s="185" t="s">
        <v>31</v>
      </c>
      <c r="M1" s="186" t="s">
        <v>47</v>
      </c>
    </row>
    <row r="2" spans="1:13" ht="15.75">
      <c r="A2" s="155">
        <v>1</v>
      </c>
      <c r="B2" s="187" t="s">
        <v>111</v>
      </c>
      <c r="C2" s="180" t="s">
        <v>81</v>
      </c>
      <c r="D2" s="181">
        <v>534</v>
      </c>
      <c r="E2" s="157">
        <v>552</v>
      </c>
      <c r="F2" s="157">
        <v>503</v>
      </c>
      <c r="G2" s="157"/>
      <c r="H2" s="157"/>
      <c r="I2" s="157"/>
      <c r="J2" s="157"/>
      <c r="K2" s="157"/>
      <c r="L2" s="157"/>
      <c r="M2" s="158">
        <f>L2+K2+J2+I2+H2+G2+F2+E2+D2</f>
        <v>1589</v>
      </c>
    </row>
    <row r="3" spans="1:13" ht="15.75">
      <c r="A3" s="155">
        <v>2</v>
      </c>
      <c r="B3" s="170" t="s">
        <v>111</v>
      </c>
      <c r="C3" s="189" t="s">
        <v>52</v>
      </c>
      <c r="D3" s="155">
        <v>511</v>
      </c>
      <c r="E3" s="155">
        <v>459</v>
      </c>
      <c r="F3" s="155">
        <v>488</v>
      </c>
      <c r="G3" s="155"/>
      <c r="H3" s="155"/>
      <c r="I3" s="155"/>
      <c r="J3" s="155"/>
      <c r="K3" s="155"/>
      <c r="L3" s="155"/>
      <c r="M3" s="158">
        <f>L3+K3+J3+I3+H3+G3+F3+E3+D3</f>
        <v>1458</v>
      </c>
    </row>
    <row r="4" spans="1:13" ht="15.75">
      <c r="A4" s="155">
        <v>3</v>
      </c>
      <c r="B4" s="170" t="s">
        <v>105</v>
      </c>
      <c r="C4" s="39" t="s">
        <v>77</v>
      </c>
      <c r="D4" s="36">
        <v>439</v>
      </c>
      <c r="E4" s="155">
        <v>456</v>
      </c>
      <c r="F4" s="155">
        <v>561</v>
      </c>
      <c r="G4" s="155"/>
      <c r="H4" s="155"/>
      <c r="I4" s="155"/>
      <c r="J4" s="155"/>
      <c r="K4" s="155"/>
      <c r="L4" s="155"/>
      <c r="M4" s="158">
        <f>L4+K4+J4+I4+H4+G4+F4+E4+D4</f>
        <v>1456</v>
      </c>
    </row>
    <row r="5" spans="1:13" ht="15.75">
      <c r="A5" s="155">
        <v>4</v>
      </c>
      <c r="B5" s="170" t="s">
        <v>105</v>
      </c>
      <c r="C5" s="117" t="s">
        <v>57</v>
      </c>
      <c r="D5" s="155">
        <v>468</v>
      </c>
      <c r="E5" s="155">
        <v>474</v>
      </c>
      <c r="F5" s="155">
        <v>449</v>
      </c>
      <c r="G5" s="155"/>
      <c r="H5" s="155"/>
      <c r="I5" s="155"/>
      <c r="J5" s="155"/>
      <c r="K5" s="155"/>
      <c r="L5" s="155"/>
      <c r="M5" s="158">
        <f>L5+K5+J5+I5+H5+G5+F5+E5+D5</f>
        <v>1391</v>
      </c>
    </row>
    <row r="6" spans="1:13" ht="15.75">
      <c r="A6" s="155">
        <v>5</v>
      </c>
      <c r="B6" s="170" t="s">
        <v>105</v>
      </c>
      <c r="C6" s="318" t="s">
        <v>43</v>
      </c>
      <c r="D6" s="36">
        <v>425</v>
      </c>
      <c r="E6" s="155">
        <v>510</v>
      </c>
      <c r="F6" s="155">
        <v>380</v>
      </c>
      <c r="G6" s="155"/>
      <c r="H6" s="155"/>
      <c r="I6" s="155"/>
      <c r="J6" s="155"/>
      <c r="K6" s="155"/>
      <c r="L6" s="155"/>
      <c r="M6" s="158">
        <f>L6+K6+J6+I6+H6+G6+F6+E6+D6</f>
        <v>1315</v>
      </c>
    </row>
    <row r="7" spans="1:13" ht="15.75">
      <c r="A7" s="155">
        <v>6</v>
      </c>
      <c r="B7" s="170" t="s">
        <v>89</v>
      </c>
      <c r="C7" s="117" t="s">
        <v>86</v>
      </c>
      <c r="D7" s="210">
        <v>337</v>
      </c>
      <c r="E7" s="155">
        <v>449</v>
      </c>
      <c r="F7" s="155">
        <v>449</v>
      </c>
      <c r="G7" s="155"/>
      <c r="H7" s="155"/>
      <c r="I7" s="155"/>
      <c r="J7" s="155"/>
      <c r="K7" s="155"/>
      <c r="L7" s="155"/>
      <c r="M7" s="158">
        <f>L7+K7+J7+I7+H7+G7+F7+E7+D7</f>
        <v>1235</v>
      </c>
    </row>
    <row r="8" spans="1:13" ht="15.75">
      <c r="A8" s="155">
        <v>7</v>
      </c>
      <c r="B8" s="170" t="s">
        <v>111</v>
      </c>
      <c r="C8" s="189" t="s">
        <v>88</v>
      </c>
      <c r="D8" s="36">
        <v>377</v>
      </c>
      <c r="E8" s="155">
        <v>375</v>
      </c>
      <c r="F8" s="155">
        <v>414</v>
      </c>
      <c r="G8" s="155"/>
      <c r="H8" s="155"/>
      <c r="I8" s="155"/>
      <c r="J8" s="155"/>
      <c r="K8" s="155"/>
      <c r="L8" s="155"/>
      <c r="M8" s="158">
        <f>L8+K8+J8+I8+H8+G8+F8+E8+D8</f>
        <v>1166</v>
      </c>
    </row>
    <row r="9" spans="1:13" ht="15.75">
      <c r="A9" s="155">
        <v>8</v>
      </c>
      <c r="B9" s="170" t="s">
        <v>89</v>
      </c>
      <c r="C9" s="117" t="s">
        <v>44</v>
      </c>
      <c r="D9" s="36">
        <v>403</v>
      </c>
      <c r="E9" s="155">
        <v>344</v>
      </c>
      <c r="F9" s="155">
        <v>380</v>
      </c>
      <c r="G9" s="155"/>
      <c r="H9" s="155"/>
      <c r="I9" s="155"/>
      <c r="J9" s="155"/>
      <c r="K9" s="155"/>
      <c r="L9" s="155"/>
      <c r="M9" s="158">
        <f>L9+K9+J9+I9+H9+G9+F9+E9+D9</f>
        <v>1127</v>
      </c>
    </row>
    <row r="10" spans="1:13" ht="15.75">
      <c r="A10" s="155">
        <v>9</v>
      </c>
      <c r="B10" s="187" t="s">
        <v>89</v>
      </c>
      <c r="C10" s="39" t="s">
        <v>87</v>
      </c>
      <c r="D10" s="155">
        <v>351</v>
      </c>
      <c r="E10" s="155">
        <v>378</v>
      </c>
      <c r="F10" s="155">
        <v>365</v>
      </c>
      <c r="G10" s="155"/>
      <c r="H10" s="155"/>
      <c r="I10" s="155"/>
      <c r="J10" s="155"/>
      <c r="K10" s="155"/>
      <c r="L10" s="155"/>
      <c r="M10" s="158">
        <f>L10+K10+J10+I10+H10+G10+F10+E10+D10</f>
        <v>1094</v>
      </c>
    </row>
    <row r="11" spans="1:13" ht="15.75">
      <c r="A11" s="155">
        <v>10</v>
      </c>
      <c r="B11" s="170" t="s">
        <v>4</v>
      </c>
      <c r="C11" s="117" t="s">
        <v>109</v>
      </c>
      <c r="D11" s="155">
        <v>494</v>
      </c>
      <c r="E11" s="155">
        <v>573</v>
      </c>
      <c r="F11" s="155"/>
      <c r="G11" s="155"/>
      <c r="H11" s="155"/>
      <c r="I11" s="155"/>
      <c r="J11" s="155"/>
      <c r="K11" s="155"/>
      <c r="L11" s="155"/>
      <c r="M11" s="158">
        <f>L11+K11+J11+I11+H11+G11+F11+E11+D11</f>
        <v>1067</v>
      </c>
    </row>
    <row r="12" spans="1:13" ht="15.75">
      <c r="A12" s="155">
        <v>11</v>
      </c>
      <c r="B12" s="170" t="s">
        <v>42</v>
      </c>
      <c r="C12" s="117" t="s">
        <v>69</v>
      </c>
      <c r="D12" s="155">
        <v>530</v>
      </c>
      <c r="E12" s="155">
        <v>426</v>
      </c>
      <c r="F12" s="155"/>
      <c r="G12" s="155"/>
      <c r="H12" s="155"/>
      <c r="I12" s="155"/>
      <c r="J12" s="155"/>
      <c r="K12" s="155"/>
      <c r="L12" s="155"/>
      <c r="M12" s="158">
        <f>L12+K12+J12+I12+H12+G12+F12+E12+D12</f>
        <v>956</v>
      </c>
    </row>
    <row r="13" spans="1:13" ht="15.75">
      <c r="A13" s="155">
        <v>12</v>
      </c>
      <c r="B13" s="170" t="s">
        <v>39</v>
      </c>
      <c r="C13" s="117" t="s">
        <v>82</v>
      </c>
      <c r="D13" s="155"/>
      <c r="E13" s="155">
        <v>464</v>
      </c>
      <c r="F13" s="155">
        <v>467</v>
      </c>
      <c r="G13" s="155"/>
      <c r="H13" s="155"/>
      <c r="I13" s="155"/>
      <c r="J13" s="155"/>
      <c r="K13" s="155"/>
      <c r="L13" s="155"/>
      <c r="M13" s="158">
        <f>L13+K13+J13+I13+H13+G13+F13+E13+D13</f>
        <v>931</v>
      </c>
    </row>
    <row r="14" spans="1:13" ht="15.75">
      <c r="A14" s="155">
        <v>13</v>
      </c>
      <c r="B14" s="187" t="s">
        <v>4</v>
      </c>
      <c r="C14" s="117" t="s">
        <v>85</v>
      </c>
      <c r="D14" s="155">
        <v>461</v>
      </c>
      <c r="E14" s="155">
        <v>461</v>
      </c>
      <c r="F14" s="155"/>
      <c r="G14" s="155"/>
      <c r="H14" s="155"/>
      <c r="I14" s="155"/>
      <c r="J14" s="155"/>
      <c r="K14" s="155"/>
      <c r="L14" s="155"/>
      <c r="M14" s="158">
        <f>L14+K14+J14+I14+H14+G14+F14+E14+D14</f>
        <v>922</v>
      </c>
    </row>
    <row r="15" spans="1:13" ht="15.75">
      <c r="A15" s="155">
        <v>14</v>
      </c>
      <c r="B15" s="170" t="s">
        <v>106</v>
      </c>
      <c r="C15" s="117" t="s">
        <v>107</v>
      </c>
      <c r="D15" s="155">
        <v>464</v>
      </c>
      <c r="E15" s="155"/>
      <c r="F15" s="155">
        <v>451</v>
      </c>
      <c r="G15" s="155"/>
      <c r="H15" s="155"/>
      <c r="I15" s="155"/>
      <c r="J15" s="155"/>
      <c r="K15" s="155"/>
      <c r="L15" s="155"/>
      <c r="M15" s="158">
        <f>L15+K15+J15+I15+H15+G15+F15+E15+D15</f>
        <v>915</v>
      </c>
    </row>
    <row r="16" spans="1:13" ht="15.75">
      <c r="A16" s="155">
        <v>15</v>
      </c>
      <c r="B16" s="187" t="s">
        <v>38</v>
      </c>
      <c r="C16" s="180" t="s">
        <v>57</v>
      </c>
      <c r="D16" s="181"/>
      <c r="E16" s="157">
        <v>437</v>
      </c>
      <c r="F16" s="157">
        <v>477</v>
      </c>
      <c r="G16" s="157"/>
      <c r="H16" s="157"/>
      <c r="I16" s="157"/>
      <c r="J16" s="157"/>
      <c r="K16" s="157"/>
      <c r="L16" s="157"/>
      <c r="M16" s="158">
        <f>L16+K16+J16+I16+H16+G16+F16+E16+D16</f>
        <v>914</v>
      </c>
    </row>
    <row r="17" spans="1:13" ht="15.75">
      <c r="A17" s="155">
        <v>16</v>
      </c>
      <c r="B17" s="170" t="s">
        <v>42</v>
      </c>
      <c r="C17" s="117" t="s">
        <v>57</v>
      </c>
      <c r="D17" s="155">
        <v>443</v>
      </c>
      <c r="E17" s="155">
        <v>450</v>
      </c>
      <c r="F17" s="155"/>
      <c r="G17" s="155"/>
      <c r="H17" s="155"/>
      <c r="I17" s="155"/>
      <c r="J17" s="155"/>
      <c r="K17" s="155"/>
      <c r="L17" s="155"/>
      <c r="M17" s="158">
        <f>L17+K17+J17+I17+H17+G17+F17+E17+D17</f>
        <v>893</v>
      </c>
    </row>
    <row r="18" spans="1:13" ht="15.75">
      <c r="A18" s="155">
        <v>17</v>
      </c>
      <c r="B18" s="170" t="s">
        <v>42</v>
      </c>
      <c r="C18" s="117" t="s">
        <v>56</v>
      </c>
      <c r="D18" s="155">
        <v>459</v>
      </c>
      <c r="E18" s="155">
        <v>432</v>
      </c>
      <c r="F18" s="155"/>
      <c r="G18" s="155"/>
      <c r="H18" s="155"/>
      <c r="I18" s="155"/>
      <c r="J18" s="155"/>
      <c r="K18" s="155"/>
      <c r="L18" s="155"/>
      <c r="M18" s="158">
        <f>L18+K18+J18+I18+H18+G18+F18+E18+D18</f>
        <v>891</v>
      </c>
    </row>
    <row r="19" spans="1:13" ht="15.75">
      <c r="A19" s="155">
        <v>18</v>
      </c>
      <c r="B19" s="170" t="s">
        <v>106</v>
      </c>
      <c r="C19" s="188" t="s">
        <v>55</v>
      </c>
      <c r="D19" s="155">
        <v>453</v>
      </c>
      <c r="E19" s="155"/>
      <c r="F19" s="155">
        <v>423</v>
      </c>
      <c r="G19" s="155"/>
      <c r="H19" s="155"/>
      <c r="I19" s="155"/>
      <c r="J19" s="155"/>
      <c r="K19" s="155"/>
      <c r="L19" s="155"/>
      <c r="M19" s="158">
        <f>L19+K19+J19+I19+H19+G19+F19+E19+D19</f>
        <v>876</v>
      </c>
    </row>
    <row r="20" spans="1:13" ht="15.75">
      <c r="A20" s="155">
        <v>19</v>
      </c>
      <c r="B20" s="170" t="s">
        <v>38</v>
      </c>
      <c r="C20" s="117" t="s">
        <v>54</v>
      </c>
      <c r="D20" s="36"/>
      <c r="E20" s="155">
        <v>456</v>
      </c>
      <c r="F20" s="155">
        <v>388</v>
      </c>
      <c r="G20" s="155"/>
      <c r="H20" s="155"/>
      <c r="I20" s="155"/>
      <c r="J20" s="155"/>
      <c r="K20" s="155"/>
      <c r="L20" s="155"/>
      <c r="M20" s="158">
        <f>L20+K20+J20+I20+H20+G20+F20+E20+D20</f>
        <v>844</v>
      </c>
    </row>
    <row r="21" spans="1:13" ht="15.75">
      <c r="A21" s="155">
        <v>20</v>
      </c>
      <c r="B21" s="187" t="s">
        <v>38</v>
      </c>
      <c r="C21" s="117" t="s">
        <v>103</v>
      </c>
      <c r="D21" s="155"/>
      <c r="E21" s="155">
        <v>438</v>
      </c>
      <c r="F21" s="155">
        <v>401</v>
      </c>
      <c r="G21" s="155"/>
      <c r="H21" s="155"/>
      <c r="I21" s="155"/>
      <c r="J21" s="155"/>
      <c r="K21" s="155"/>
      <c r="L21" s="155"/>
      <c r="M21" s="158">
        <f>L21+K21+J21+I21+H21+G21+F21+E21+D21</f>
        <v>839</v>
      </c>
    </row>
    <row r="22" spans="1:13" ht="15.75">
      <c r="A22" s="155">
        <v>21</v>
      </c>
      <c r="B22" s="190" t="s">
        <v>4</v>
      </c>
      <c r="C22" s="117" t="s">
        <v>65</v>
      </c>
      <c r="D22" s="155">
        <v>390</v>
      </c>
      <c r="E22" s="155">
        <v>438</v>
      </c>
      <c r="F22" s="155"/>
      <c r="G22" s="155"/>
      <c r="H22" s="155"/>
      <c r="I22" s="155"/>
      <c r="J22" s="155"/>
      <c r="K22" s="155"/>
      <c r="L22" s="155"/>
      <c r="M22" s="158">
        <f>L22+K22+J22+I22+H22+G22+F22+E22+D22</f>
        <v>828</v>
      </c>
    </row>
    <row r="23" spans="1:13" ht="15.75">
      <c r="A23" s="155">
        <v>22</v>
      </c>
      <c r="B23" s="170" t="s">
        <v>39</v>
      </c>
      <c r="C23" s="117" t="s">
        <v>65</v>
      </c>
      <c r="D23" s="157"/>
      <c r="E23" s="157">
        <v>416</v>
      </c>
      <c r="F23" s="157">
        <v>344</v>
      </c>
      <c r="G23" s="157"/>
      <c r="H23" s="157"/>
      <c r="I23" s="157"/>
      <c r="J23" s="157"/>
      <c r="K23" s="157"/>
      <c r="L23" s="157"/>
      <c r="M23" s="158">
        <f>L23+K23+J23+I23+H23+G23+F23+E23+D23</f>
        <v>760</v>
      </c>
    </row>
    <row r="24" spans="1:13" ht="15.75">
      <c r="A24" s="155">
        <v>23</v>
      </c>
      <c r="B24" s="190" t="s">
        <v>39</v>
      </c>
      <c r="C24" s="117" t="s">
        <v>44</v>
      </c>
      <c r="D24" s="191"/>
      <c r="E24" s="191">
        <v>331</v>
      </c>
      <c r="F24" s="191">
        <v>376</v>
      </c>
      <c r="G24" s="191"/>
      <c r="H24" s="192"/>
      <c r="I24" s="155"/>
      <c r="J24" s="191"/>
      <c r="K24" s="191"/>
      <c r="L24" s="191"/>
      <c r="M24" s="158">
        <f>L24+K24+J24+I24+H24+G24+F24+E24+D24</f>
        <v>707</v>
      </c>
    </row>
    <row r="25" spans="1:13" ht="15.75">
      <c r="A25" s="155">
        <v>24</v>
      </c>
      <c r="B25" s="170" t="s">
        <v>106</v>
      </c>
      <c r="C25" s="39" t="s">
        <v>43</v>
      </c>
      <c r="D25" s="155">
        <v>327</v>
      </c>
      <c r="E25" s="155"/>
      <c r="F25" s="155">
        <v>337</v>
      </c>
      <c r="G25" s="155"/>
      <c r="H25" s="155"/>
      <c r="I25" s="155"/>
      <c r="J25" s="155"/>
      <c r="K25" s="155"/>
      <c r="L25" s="155"/>
      <c r="M25" s="158">
        <f>L25+K25+J25+I25+H25+G25+F25+E25+D25</f>
        <v>664</v>
      </c>
    </row>
    <row r="26" spans="1:13" ht="15.75">
      <c r="A26" s="155">
        <v>25</v>
      </c>
      <c r="B26" s="187" t="s">
        <v>108</v>
      </c>
      <c r="C26" s="180" t="s">
        <v>52</v>
      </c>
      <c r="D26" s="157">
        <v>501</v>
      </c>
      <c r="E26" s="157"/>
      <c r="F26" s="157"/>
      <c r="G26" s="157"/>
      <c r="H26" s="157"/>
      <c r="I26" s="157"/>
      <c r="J26" s="157"/>
      <c r="K26" s="157"/>
      <c r="L26" s="157"/>
      <c r="M26" s="156">
        <f>L26+K26+J26+I26+H26+G26+F26+E26+D26</f>
        <v>501</v>
      </c>
    </row>
    <row r="27" spans="1:13" ht="15.75">
      <c r="A27" s="155">
        <v>26</v>
      </c>
      <c r="B27" s="190" t="s">
        <v>108</v>
      </c>
      <c r="C27" s="117" t="s">
        <v>62</v>
      </c>
      <c r="D27" s="191">
        <v>461</v>
      </c>
      <c r="E27" s="191"/>
      <c r="F27" s="191"/>
      <c r="G27" s="191"/>
      <c r="H27" s="192"/>
      <c r="I27" s="155"/>
      <c r="J27" s="191"/>
      <c r="K27" s="191"/>
      <c r="L27" s="191"/>
      <c r="M27" s="158">
        <f>L27+K27+J27+I27+H27+G27+F27+E27+D27</f>
        <v>461</v>
      </c>
    </row>
    <row r="28" spans="1:13" ht="15.75">
      <c r="A28" s="155">
        <v>27</v>
      </c>
      <c r="B28" s="170" t="s">
        <v>108</v>
      </c>
      <c r="C28" s="117" t="s">
        <v>104</v>
      </c>
      <c r="D28" s="155">
        <v>422</v>
      </c>
      <c r="E28" s="155"/>
      <c r="F28" s="155"/>
      <c r="G28" s="155"/>
      <c r="H28" s="155"/>
      <c r="I28" s="155"/>
      <c r="J28" s="155"/>
      <c r="K28" s="155"/>
      <c r="L28" s="155"/>
      <c r="M28" s="158">
        <f>L28+K28+J28+I28+H28+G28+F28+E28+D28</f>
        <v>422</v>
      </c>
    </row>
    <row r="29" spans="1:13" ht="15.75">
      <c r="A29" s="155">
        <v>28</v>
      </c>
      <c r="B29" s="187" t="s">
        <v>36</v>
      </c>
      <c r="C29" s="117" t="s">
        <v>103</v>
      </c>
      <c r="D29" s="155"/>
      <c r="E29" s="155"/>
      <c r="F29" s="155"/>
      <c r="G29" s="155"/>
      <c r="H29" s="155"/>
      <c r="I29" s="155"/>
      <c r="J29" s="155"/>
      <c r="K29" s="155"/>
      <c r="L29" s="155"/>
      <c r="M29" s="158">
        <f>L29+K29+J29+I29+H29+G29+F29+E29+D29</f>
        <v>0</v>
      </c>
    </row>
    <row r="30" spans="1:13" ht="15.75">
      <c r="A30" s="155">
        <v>29</v>
      </c>
      <c r="B30" s="170" t="s">
        <v>36</v>
      </c>
      <c r="C30" s="117" t="s">
        <v>104</v>
      </c>
      <c r="D30" s="155"/>
      <c r="E30" s="155"/>
      <c r="F30" s="155"/>
      <c r="G30" s="155"/>
      <c r="H30" s="155"/>
      <c r="I30" s="155"/>
      <c r="J30" s="155"/>
      <c r="K30" s="155"/>
      <c r="L30" s="155"/>
      <c r="M30" s="158">
        <f>L30+K30+J30+I30+H30+G30+F30+E30+D30</f>
        <v>0</v>
      </c>
    </row>
    <row r="31" spans="1:13" ht="15.75">
      <c r="A31" s="155">
        <v>30</v>
      </c>
      <c r="B31" s="170" t="s">
        <v>36</v>
      </c>
      <c r="C31" s="117" t="s">
        <v>80</v>
      </c>
      <c r="D31" s="155"/>
      <c r="E31" s="155"/>
      <c r="F31" s="155"/>
      <c r="G31" s="155"/>
      <c r="H31" s="155"/>
      <c r="I31" s="155"/>
      <c r="J31" s="155"/>
      <c r="K31" s="155"/>
      <c r="L31" s="155"/>
      <c r="M31" s="158">
        <f>L31+K31+J31+I31+H31+G31+F31+E31+D31</f>
        <v>0</v>
      </c>
    </row>
    <row r="32" spans="1:13" ht="15.75">
      <c r="A32" s="155">
        <v>31</v>
      </c>
      <c r="B32" s="170" t="s">
        <v>41</v>
      </c>
      <c r="C32" s="117" t="s">
        <v>83</v>
      </c>
      <c r="D32" s="155"/>
      <c r="E32" s="155"/>
      <c r="F32" s="155"/>
      <c r="G32" s="155"/>
      <c r="H32" s="155"/>
      <c r="I32" s="155"/>
      <c r="J32" s="155"/>
      <c r="K32" s="155"/>
      <c r="L32" s="155"/>
      <c r="M32" s="158">
        <f>L32+K32+J32+I32+H32+G32+F32+E32+D32</f>
        <v>0</v>
      </c>
    </row>
    <row r="33" spans="1:13" ht="15.75">
      <c r="A33" s="155">
        <v>32</v>
      </c>
      <c r="B33" s="170" t="s">
        <v>41</v>
      </c>
      <c r="C33" s="39" t="s">
        <v>84</v>
      </c>
      <c r="D33" s="155"/>
      <c r="E33" s="155"/>
      <c r="F33" s="155"/>
      <c r="G33" s="155"/>
      <c r="H33" s="155"/>
      <c r="I33" s="155"/>
      <c r="J33" s="155"/>
      <c r="K33" s="155"/>
      <c r="L33" s="155"/>
      <c r="M33" s="158">
        <f>L33+K33+J33+I33+H33+G33+F33+E33+D33</f>
        <v>0</v>
      </c>
    </row>
    <row r="34" spans="1:13" ht="15.75">
      <c r="A34" s="155">
        <v>33</v>
      </c>
      <c r="B34" s="170" t="s">
        <v>41</v>
      </c>
      <c r="C34" s="117" t="s">
        <v>57</v>
      </c>
      <c r="D34" s="155"/>
      <c r="E34" s="155"/>
      <c r="F34" s="155"/>
      <c r="G34" s="155"/>
      <c r="H34" s="155"/>
      <c r="I34" s="155"/>
      <c r="J34" s="155"/>
      <c r="K34" s="155"/>
      <c r="L34" s="155"/>
      <c r="M34" s="158">
        <f>L34+K34+J34+I34+H34+G34+F34+E34+D34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15.28125" style="0" customWidth="1"/>
  </cols>
  <sheetData>
    <row r="1" spans="1:19" ht="15.75">
      <c r="A1" s="29" t="s">
        <v>22</v>
      </c>
      <c r="B1" s="30" t="s">
        <v>23</v>
      </c>
      <c r="C1" s="30" t="s">
        <v>24</v>
      </c>
      <c r="D1" s="30" t="s">
        <v>25</v>
      </c>
      <c r="E1" s="30" t="s">
        <v>26</v>
      </c>
      <c r="F1" s="30" t="s">
        <v>27</v>
      </c>
      <c r="G1" s="30" t="s">
        <v>11</v>
      </c>
      <c r="H1" s="30" t="s">
        <v>28</v>
      </c>
      <c r="I1" s="30" t="s">
        <v>29</v>
      </c>
      <c r="J1" s="30" t="s">
        <v>30</v>
      </c>
      <c r="K1" s="30" t="s">
        <v>31</v>
      </c>
      <c r="L1" s="31" t="s">
        <v>32</v>
      </c>
      <c r="M1" s="35"/>
      <c r="N1" s="40" t="s">
        <v>33</v>
      </c>
      <c r="O1" s="41"/>
      <c r="P1" s="41"/>
      <c r="Q1" s="41"/>
      <c r="R1" s="41"/>
      <c r="S1" s="34"/>
    </row>
    <row r="2" spans="1:19" ht="16.5" thickBot="1">
      <c r="A2" s="141"/>
      <c r="B2" s="39" t="s">
        <v>4</v>
      </c>
      <c r="C2" s="36"/>
      <c r="D2" s="36"/>
      <c r="E2" s="36"/>
      <c r="F2" s="142"/>
      <c r="G2" s="36"/>
      <c r="H2" s="142"/>
      <c r="I2" s="143"/>
      <c r="J2" s="143"/>
      <c r="K2" s="144"/>
      <c r="L2" s="44"/>
      <c r="M2" s="35"/>
      <c r="N2" s="42" t="s">
        <v>34</v>
      </c>
      <c r="O2" s="43" t="s">
        <v>35</v>
      </c>
      <c r="P2" s="43" t="s">
        <v>34</v>
      </c>
      <c r="Q2" s="43" t="s">
        <v>35</v>
      </c>
      <c r="R2" s="43" t="s">
        <v>34</v>
      </c>
      <c r="S2" s="34"/>
    </row>
    <row r="3" spans="1:19" ht="16.5" thickBot="1">
      <c r="A3" s="141"/>
      <c r="B3" s="39" t="s">
        <v>42</v>
      </c>
      <c r="C3" s="36"/>
      <c r="D3" s="36"/>
      <c r="E3" s="36"/>
      <c r="F3" s="142"/>
      <c r="G3" s="36"/>
      <c r="H3" s="142"/>
      <c r="I3" s="143"/>
      <c r="J3" s="143"/>
      <c r="K3" s="144"/>
      <c r="L3" s="44"/>
      <c r="M3" s="35"/>
      <c r="N3" s="42">
        <v>2</v>
      </c>
      <c r="O3" s="43">
        <v>9</v>
      </c>
      <c r="P3" s="43">
        <v>6</v>
      </c>
      <c r="Q3" s="43">
        <v>5</v>
      </c>
      <c r="R3" s="43">
        <v>10</v>
      </c>
      <c r="S3" s="34"/>
    </row>
    <row r="4" spans="1:19" ht="16.5" thickBot="1">
      <c r="A4" s="141"/>
      <c r="B4" s="39" t="s">
        <v>89</v>
      </c>
      <c r="C4" s="36"/>
      <c r="D4" s="36"/>
      <c r="E4" s="36"/>
      <c r="F4" s="142"/>
      <c r="G4" s="36"/>
      <c r="H4" s="142"/>
      <c r="I4" s="143"/>
      <c r="J4" s="143"/>
      <c r="K4" s="144"/>
      <c r="L4" s="44"/>
      <c r="M4" s="35"/>
      <c r="N4" s="42">
        <v>3</v>
      </c>
      <c r="O4" s="43">
        <v>8</v>
      </c>
      <c r="P4" s="43">
        <v>7</v>
      </c>
      <c r="Q4" s="43">
        <v>4</v>
      </c>
      <c r="R4" s="35"/>
      <c r="S4" s="34"/>
    </row>
    <row r="5" spans="1:19" ht="16.5" thickBot="1">
      <c r="A5" s="141"/>
      <c r="B5" s="39" t="s">
        <v>36</v>
      </c>
      <c r="C5" s="36"/>
      <c r="D5" s="36"/>
      <c r="E5" s="36"/>
      <c r="F5" s="36"/>
      <c r="G5" s="36"/>
      <c r="H5" s="36"/>
      <c r="I5" s="36"/>
      <c r="J5" s="36"/>
      <c r="K5" s="36"/>
      <c r="L5" s="44"/>
      <c r="M5" s="35"/>
      <c r="N5" s="42">
        <v>4</v>
      </c>
      <c r="O5" s="43">
        <v>7</v>
      </c>
      <c r="P5" s="43">
        <v>8</v>
      </c>
      <c r="Q5" s="43">
        <v>3</v>
      </c>
      <c r="R5" s="35"/>
      <c r="S5" s="34"/>
    </row>
    <row r="6" spans="1:19" ht="15.75">
      <c r="A6" s="141"/>
      <c r="B6" s="39" t="s">
        <v>37</v>
      </c>
      <c r="C6" s="36"/>
      <c r="D6" s="36"/>
      <c r="E6" s="36"/>
      <c r="F6" s="142"/>
      <c r="G6" s="36"/>
      <c r="H6" s="142"/>
      <c r="I6" s="143"/>
      <c r="J6" s="143"/>
      <c r="K6" s="144"/>
      <c r="L6" s="44"/>
      <c r="M6" s="34"/>
      <c r="N6" s="34"/>
      <c r="O6" s="34"/>
      <c r="P6" s="34"/>
      <c r="Q6" s="34"/>
      <c r="R6" s="34"/>
      <c r="S6" s="34"/>
    </row>
    <row r="7" spans="1:19" ht="15.75">
      <c r="A7" s="141"/>
      <c r="B7" s="39" t="s">
        <v>38</v>
      </c>
      <c r="C7" s="36"/>
      <c r="D7" s="36"/>
      <c r="E7" s="36"/>
      <c r="F7" s="36"/>
      <c r="G7" s="36"/>
      <c r="H7" s="36"/>
      <c r="I7" s="36"/>
      <c r="J7" s="36"/>
      <c r="K7" s="36"/>
      <c r="L7" s="44"/>
      <c r="M7" s="34"/>
      <c r="N7" s="34"/>
      <c r="O7" s="34"/>
      <c r="P7" s="34"/>
      <c r="Q7" s="34"/>
      <c r="R7" s="34"/>
      <c r="S7" s="34"/>
    </row>
    <row r="8" spans="1:19" ht="15.75">
      <c r="A8" s="141"/>
      <c r="B8" s="39" t="s">
        <v>39</v>
      </c>
      <c r="C8" s="36"/>
      <c r="D8" s="36"/>
      <c r="E8" s="36"/>
      <c r="F8" s="142"/>
      <c r="G8" s="36"/>
      <c r="H8" s="142"/>
      <c r="I8" s="143"/>
      <c r="J8" s="143"/>
      <c r="K8" s="144"/>
      <c r="L8" s="44"/>
      <c r="M8" s="34"/>
      <c r="N8" s="34"/>
      <c r="O8" s="34"/>
      <c r="P8" s="34"/>
      <c r="Q8" s="34"/>
      <c r="R8" s="34"/>
      <c r="S8" s="34"/>
    </row>
    <row r="9" spans="1:19" ht="15.75">
      <c r="A9" s="141"/>
      <c r="B9" s="39" t="s">
        <v>40</v>
      </c>
      <c r="C9" s="36"/>
      <c r="D9" s="36"/>
      <c r="E9" s="36"/>
      <c r="F9" s="142"/>
      <c r="G9" s="36"/>
      <c r="H9" s="142"/>
      <c r="I9" s="143"/>
      <c r="J9" s="143"/>
      <c r="K9" s="144"/>
      <c r="L9" s="44"/>
      <c r="M9" s="34"/>
      <c r="N9" s="34"/>
      <c r="O9" s="34"/>
      <c r="P9" s="34"/>
      <c r="Q9" s="34"/>
      <c r="R9" s="34"/>
      <c r="S9" s="34"/>
    </row>
    <row r="10" spans="1:19" ht="15.75">
      <c r="A10" s="141"/>
      <c r="B10" s="39" t="s">
        <v>41</v>
      </c>
      <c r="C10" s="36"/>
      <c r="D10" s="36"/>
      <c r="E10" s="36"/>
      <c r="F10" s="142"/>
      <c r="G10" s="36"/>
      <c r="H10" s="142"/>
      <c r="I10" s="143"/>
      <c r="J10" s="143"/>
      <c r="K10" s="144"/>
      <c r="L10" s="44"/>
      <c r="M10" s="34"/>
      <c r="N10" s="34"/>
      <c r="O10" s="34"/>
      <c r="P10" s="34"/>
      <c r="Q10" s="34"/>
      <c r="R10" s="34"/>
      <c r="S10" s="34"/>
    </row>
    <row r="11" spans="1:19" ht="16.5" thickBot="1">
      <c r="A11" s="145"/>
      <c r="B11" s="32" t="s">
        <v>43</v>
      </c>
      <c r="C11" s="146"/>
      <c r="D11" s="146"/>
      <c r="E11" s="146"/>
      <c r="F11" s="147"/>
      <c r="G11" s="146"/>
      <c r="H11" s="147"/>
      <c r="I11" s="148"/>
      <c r="J11" s="148"/>
      <c r="K11" s="149"/>
      <c r="L11" s="33"/>
      <c r="M11" s="34"/>
      <c r="N11" s="37"/>
      <c r="O11" s="34"/>
      <c r="P11" s="34"/>
      <c r="Q11" s="34"/>
      <c r="R11" s="34"/>
      <c r="S11" s="3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9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34" customWidth="1"/>
    <col min="2" max="2" width="10.8515625" style="34" customWidth="1"/>
    <col min="3" max="16384" width="9.140625" style="34" customWidth="1"/>
  </cols>
  <sheetData>
    <row r="1" spans="1:27" ht="15">
      <c r="A1" s="45" t="s">
        <v>23</v>
      </c>
      <c r="B1" s="46" t="s">
        <v>45</v>
      </c>
      <c r="C1" s="46" t="s">
        <v>24</v>
      </c>
      <c r="D1" s="46" t="s">
        <v>35</v>
      </c>
      <c r="E1" s="46" t="s">
        <v>25</v>
      </c>
      <c r="F1" s="46" t="s">
        <v>35</v>
      </c>
      <c r="G1" s="46" t="s">
        <v>26</v>
      </c>
      <c r="H1" s="46" t="s">
        <v>35</v>
      </c>
      <c r="I1" s="46" t="s">
        <v>46</v>
      </c>
      <c r="J1" s="46" t="s">
        <v>47</v>
      </c>
      <c r="K1" s="46" t="s">
        <v>48</v>
      </c>
      <c r="L1" s="46" t="s">
        <v>49</v>
      </c>
      <c r="M1" s="47" t="s">
        <v>35</v>
      </c>
      <c r="N1" s="48"/>
      <c r="O1" s="45" t="s">
        <v>23</v>
      </c>
      <c r="P1" s="46" t="s">
        <v>45</v>
      </c>
      <c r="Q1" s="46" t="s">
        <v>24</v>
      </c>
      <c r="R1" s="46" t="s">
        <v>35</v>
      </c>
      <c r="S1" s="46" t="s">
        <v>25</v>
      </c>
      <c r="T1" s="46" t="s">
        <v>35</v>
      </c>
      <c r="U1" s="46" t="s">
        <v>26</v>
      </c>
      <c r="V1" s="46" t="s">
        <v>35</v>
      </c>
      <c r="W1" s="46" t="s">
        <v>46</v>
      </c>
      <c r="X1" s="46" t="s">
        <v>47</v>
      </c>
      <c r="Y1" s="46" t="s">
        <v>48</v>
      </c>
      <c r="Z1" s="46" t="s">
        <v>49</v>
      </c>
      <c r="AA1" s="47" t="s">
        <v>35</v>
      </c>
    </row>
    <row r="2" spans="1:27" ht="15">
      <c r="A2" s="213" t="s">
        <v>7</v>
      </c>
      <c r="B2" s="71" t="s">
        <v>63</v>
      </c>
      <c r="C2" s="72">
        <v>135</v>
      </c>
      <c r="D2" s="64"/>
      <c r="E2" s="73">
        <v>145</v>
      </c>
      <c r="F2" s="64"/>
      <c r="G2" s="64">
        <v>165</v>
      </c>
      <c r="H2" s="64"/>
      <c r="I2" s="64"/>
      <c r="J2" s="64">
        <f>I2+G2+E2+C2</f>
        <v>445</v>
      </c>
      <c r="K2" s="65">
        <f>J2/3</f>
        <v>148.33333333333334</v>
      </c>
      <c r="L2" s="216">
        <f>J2+J3+J4</f>
        <v>1368</v>
      </c>
      <c r="M2" s="219">
        <v>2</v>
      </c>
      <c r="N2" s="52"/>
      <c r="O2" s="213" t="s">
        <v>21</v>
      </c>
      <c r="P2" s="71" t="s">
        <v>69</v>
      </c>
      <c r="Q2" s="72">
        <v>144</v>
      </c>
      <c r="R2" s="64"/>
      <c r="S2" s="73">
        <v>186</v>
      </c>
      <c r="T2" s="64"/>
      <c r="U2" s="64">
        <v>158</v>
      </c>
      <c r="V2" s="64"/>
      <c r="W2" s="64"/>
      <c r="X2" s="64">
        <f>W2+U2+S2+Q2</f>
        <v>488</v>
      </c>
      <c r="Y2" s="65">
        <f>X2/3</f>
        <v>162.66666666666666</v>
      </c>
      <c r="Z2" s="216">
        <f>X2+X3+X4</f>
        <v>1381</v>
      </c>
      <c r="AA2" s="225">
        <v>1</v>
      </c>
    </row>
    <row r="3" spans="1:27" ht="15">
      <c r="A3" s="214"/>
      <c r="B3" s="71" t="s">
        <v>64</v>
      </c>
      <c r="C3" s="72">
        <v>174</v>
      </c>
      <c r="D3" s="64"/>
      <c r="E3" s="74">
        <v>133</v>
      </c>
      <c r="F3" s="64"/>
      <c r="G3" s="64">
        <v>139</v>
      </c>
      <c r="H3" s="64"/>
      <c r="I3" s="64"/>
      <c r="J3" s="64">
        <f aca="true" t="shared" si="0" ref="J3:J28">I3+G3+E3+C3</f>
        <v>446</v>
      </c>
      <c r="K3" s="65">
        <f>J3/3</f>
        <v>148.66666666666666</v>
      </c>
      <c r="L3" s="217"/>
      <c r="M3" s="220"/>
      <c r="N3" s="55"/>
      <c r="O3" s="214"/>
      <c r="P3" s="71" t="s">
        <v>68</v>
      </c>
      <c r="Q3" s="73">
        <v>143</v>
      </c>
      <c r="R3" s="64"/>
      <c r="S3" s="74">
        <v>214</v>
      </c>
      <c r="T3" s="64"/>
      <c r="U3" s="64">
        <v>137</v>
      </c>
      <c r="V3" s="64"/>
      <c r="W3" s="64">
        <v>24</v>
      </c>
      <c r="X3" s="64">
        <f>W3+U3+S3+Q3</f>
        <v>518</v>
      </c>
      <c r="Y3" s="65">
        <f>X3/3</f>
        <v>172.66666666666666</v>
      </c>
      <c r="Z3" s="217"/>
      <c r="AA3" s="225"/>
    </row>
    <row r="4" spans="1:27" ht="15.75" thickBot="1">
      <c r="A4" s="215"/>
      <c r="B4" s="75" t="s">
        <v>65</v>
      </c>
      <c r="C4" s="73">
        <v>171</v>
      </c>
      <c r="D4" s="68"/>
      <c r="E4" s="74">
        <v>150</v>
      </c>
      <c r="F4" s="68"/>
      <c r="G4" s="68">
        <v>156</v>
      </c>
      <c r="H4" s="68"/>
      <c r="I4" s="68"/>
      <c r="J4" s="64">
        <f t="shared" si="0"/>
        <v>477</v>
      </c>
      <c r="K4" s="65">
        <f>J4/3</f>
        <v>159</v>
      </c>
      <c r="L4" s="218"/>
      <c r="M4" s="221"/>
      <c r="N4" s="52"/>
      <c r="O4" s="215"/>
      <c r="P4" s="75" t="s">
        <v>55</v>
      </c>
      <c r="Q4" s="74">
        <v>125</v>
      </c>
      <c r="R4" s="68"/>
      <c r="S4" s="74">
        <v>118</v>
      </c>
      <c r="T4" s="68"/>
      <c r="U4" s="68">
        <v>132</v>
      </c>
      <c r="V4" s="68"/>
      <c r="W4" s="68"/>
      <c r="X4" s="64">
        <f>W4+U4+S4+Q4</f>
        <v>375</v>
      </c>
      <c r="Y4" s="69">
        <f>X4/3</f>
        <v>125</v>
      </c>
      <c r="Z4" s="218"/>
      <c r="AA4" s="226"/>
    </row>
    <row r="5" spans="1:27" ht="15">
      <c r="A5" s="2"/>
      <c r="B5" s="2"/>
      <c r="C5" s="58">
        <f>C2+C3+C4+C6</f>
        <v>480</v>
      </c>
      <c r="D5" s="58"/>
      <c r="E5" s="58">
        <f>E2+E3+E4+E6</f>
        <v>428</v>
      </c>
      <c r="F5" s="58"/>
      <c r="G5" s="58">
        <f>G2+G3+G4+G6</f>
        <v>460</v>
      </c>
      <c r="H5" s="58"/>
      <c r="I5" s="58"/>
      <c r="J5" s="58"/>
      <c r="K5" s="58"/>
      <c r="L5" s="58"/>
      <c r="M5" s="58"/>
      <c r="N5" s="58"/>
      <c r="O5" s="58"/>
      <c r="P5" s="58"/>
      <c r="Q5" s="58">
        <f>Q2+Q3+Q4+Q6</f>
        <v>420</v>
      </c>
      <c r="R5" s="58"/>
      <c r="S5" s="58">
        <f>S2+S3+S4+S6</f>
        <v>526</v>
      </c>
      <c r="T5" s="58"/>
      <c r="U5" s="58">
        <f>U2+U3+U4+U6</f>
        <v>435</v>
      </c>
      <c r="V5" s="52"/>
      <c r="W5" s="52"/>
      <c r="X5" s="59"/>
      <c r="Y5" s="60"/>
      <c r="Z5" s="52"/>
      <c r="AA5" s="52"/>
    </row>
    <row r="6" spans="1:27" ht="15.75" thickBot="1">
      <c r="A6" s="2"/>
      <c r="B6" s="2"/>
      <c r="C6" s="52"/>
      <c r="D6" s="52"/>
      <c r="E6" s="52"/>
      <c r="F6" s="52"/>
      <c r="G6" s="52"/>
      <c r="H6" s="52"/>
      <c r="I6" s="52"/>
      <c r="J6" s="61"/>
      <c r="K6" s="62"/>
      <c r="L6" s="52"/>
      <c r="M6" s="52"/>
      <c r="N6" s="52"/>
      <c r="O6" s="52"/>
      <c r="P6" s="52"/>
      <c r="Q6" s="52">
        <v>8</v>
      </c>
      <c r="R6" s="52"/>
      <c r="S6" s="52">
        <v>8</v>
      </c>
      <c r="T6" s="52"/>
      <c r="U6" s="52">
        <v>8</v>
      </c>
      <c r="V6" s="52"/>
      <c r="W6" s="52"/>
      <c r="X6" s="61"/>
      <c r="Y6" s="62"/>
      <c r="Z6" s="52"/>
      <c r="AA6" s="52"/>
    </row>
    <row r="7" spans="1:27" ht="15">
      <c r="A7" s="45" t="s">
        <v>23</v>
      </c>
      <c r="B7" s="46" t="s">
        <v>45</v>
      </c>
      <c r="C7" s="46" t="s">
        <v>24</v>
      </c>
      <c r="D7" s="46" t="s">
        <v>35</v>
      </c>
      <c r="E7" s="46" t="s">
        <v>25</v>
      </c>
      <c r="F7" s="46" t="s">
        <v>35</v>
      </c>
      <c r="G7" s="46" t="s">
        <v>26</v>
      </c>
      <c r="H7" s="46" t="s">
        <v>35</v>
      </c>
      <c r="I7" s="46" t="s">
        <v>46</v>
      </c>
      <c r="J7" s="46" t="s">
        <v>47</v>
      </c>
      <c r="K7" s="46" t="s">
        <v>48</v>
      </c>
      <c r="L7" s="46" t="s">
        <v>49</v>
      </c>
      <c r="M7" s="47" t="s">
        <v>35</v>
      </c>
      <c r="N7" s="52"/>
      <c r="O7" s="45" t="s">
        <v>23</v>
      </c>
      <c r="P7" s="46" t="s">
        <v>45</v>
      </c>
      <c r="Q7" s="46" t="s">
        <v>24</v>
      </c>
      <c r="R7" s="46" t="s">
        <v>35</v>
      </c>
      <c r="S7" s="46" t="s">
        <v>25</v>
      </c>
      <c r="T7" s="46" t="s">
        <v>35</v>
      </c>
      <c r="U7" s="46" t="s">
        <v>26</v>
      </c>
      <c r="V7" s="46" t="s">
        <v>35</v>
      </c>
      <c r="W7" s="46" t="s">
        <v>46</v>
      </c>
      <c r="X7" s="63" t="s">
        <v>47</v>
      </c>
      <c r="Y7" s="63" t="s">
        <v>48</v>
      </c>
      <c r="Z7" s="46" t="s">
        <v>49</v>
      </c>
      <c r="AA7" s="47" t="s">
        <v>35</v>
      </c>
    </row>
    <row r="8" spans="1:27" ht="15.75" thickBot="1">
      <c r="A8" s="256" t="s">
        <v>70</v>
      </c>
      <c r="B8" s="200" t="s">
        <v>62</v>
      </c>
      <c r="C8" s="78">
        <v>120</v>
      </c>
      <c r="D8" s="78"/>
      <c r="E8" s="78">
        <v>138</v>
      </c>
      <c r="F8" s="78"/>
      <c r="G8" s="78">
        <v>150</v>
      </c>
      <c r="H8" s="78"/>
      <c r="I8" s="78"/>
      <c r="J8" s="51">
        <f t="shared" si="0"/>
        <v>408</v>
      </c>
      <c r="K8" s="79">
        <f>J8/3</f>
        <v>136</v>
      </c>
      <c r="L8" s="230">
        <f>J8+J9+J10</f>
        <v>1383</v>
      </c>
      <c r="M8" s="233">
        <v>1</v>
      </c>
      <c r="N8" s="66"/>
      <c r="O8" s="259" t="s">
        <v>20</v>
      </c>
      <c r="P8" s="202" t="s">
        <v>55</v>
      </c>
      <c r="Q8" s="78">
        <v>193</v>
      </c>
      <c r="R8" s="51"/>
      <c r="S8" s="78">
        <v>179</v>
      </c>
      <c r="T8" s="51"/>
      <c r="U8" s="78">
        <v>182</v>
      </c>
      <c r="V8" s="51"/>
      <c r="W8" s="51"/>
      <c r="X8" s="51">
        <f>W8+U8+S8+Q8</f>
        <v>554</v>
      </c>
      <c r="Y8" s="79">
        <f>X8/3</f>
        <v>184.66666666666666</v>
      </c>
      <c r="Z8" s="230">
        <f>X8+X9+X10</f>
        <v>1499</v>
      </c>
      <c r="AA8" s="236">
        <v>2</v>
      </c>
    </row>
    <row r="9" spans="1:27" ht="15">
      <c r="A9" s="257"/>
      <c r="B9" s="200" t="s">
        <v>71</v>
      </c>
      <c r="C9" s="78">
        <v>162</v>
      </c>
      <c r="D9" s="78"/>
      <c r="E9" s="78">
        <v>191</v>
      </c>
      <c r="F9" s="78"/>
      <c r="G9" s="78">
        <v>164</v>
      </c>
      <c r="H9" s="78"/>
      <c r="I9" s="78"/>
      <c r="J9" s="51">
        <f t="shared" si="0"/>
        <v>517</v>
      </c>
      <c r="K9" s="79">
        <f>J9/3</f>
        <v>172.33333333333334</v>
      </c>
      <c r="L9" s="231"/>
      <c r="M9" s="234"/>
      <c r="N9" s="67"/>
      <c r="O9" s="260"/>
      <c r="P9" s="203" t="s">
        <v>68</v>
      </c>
      <c r="Q9" s="78">
        <v>108</v>
      </c>
      <c r="R9" s="51"/>
      <c r="S9" s="78">
        <v>118</v>
      </c>
      <c r="T9" s="51"/>
      <c r="U9" s="78">
        <v>179</v>
      </c>
      <c r="V9" s="51"/>
      <c r="W9" s="51">
        <v>24</v>
      </c>
      <c r="X9" s="51">
        <f>W9+U9+S9+Q9</f>
        <v>429</v>
      </c>
      <c r="Y9" s="79">
        <f>X9/3</f>
        <v>143</v>
      </c>
      <c r="Z9" s="231"/>
      <c r="AA9" s="236"/>
    </row>
    <row r="10" spans="1:27" ht="15.75" thickBot="1">
      <c r="A10" s="258"/>
      <c r="B10" s="201" t="s">
        <v>60</v>
      </c>
      <c r="C10" s="80">
        <v>117</v>
      </c>
      <c r="D10" s="80"/>
      <c r="E10" s="80">
        <v>182</v>
      </c>
      <c r="F10" s="80"/>
      <c r="G10" s="80">
        <v>159</v>
      </c>
      <c r="H10" s="80"/>
      <c r="I10" s="81"/>
      <c r="J10" s="82">
        <f t="shared" si="0"/>
        <v>458</v>
      </c>
      <c r="K10" s="83">
        <f>J10/3</f>
        <v>152.66666666666666</v>
      </c>
      <c r="L10" s="232"/>
      <c r="M10" s="235"/>
      <c r="N10" s="66"/>
      <c r="O10" s="261"/>
      <c r="P10" s="202" t="s">
        <v>57</v>
      </c>
      <c r="Q10" s="80">
        <v>171</v>
      </c>
      <c r="R10" s="57"/>
      <c r="S10" s="80">
        <v>157</v>
      </c>
      <c r="T10" s="57"/>
      <c r="U10" s="80">
        <v>188</v>
      </c>
      <c r="V10" s="57"/>
      <c r="W10" s="57"/>
      <c r="X10" s="51">
        <f>W10+U10+S10+Q10</f>
        <v>516</v>
      </c>
      <c r="Y10" s="84">
        <f>X10/3</f>
        <v>172</v>
      </c>
      <c r="Z10" s="232"/>
      <c r="AA10" s="237"/>
    </row>
    <row r="11" spans="1:27" ht="15">
      <c r="A11" s="2"/>
      <c r="B11" s="2"/>
      <c r="C11" s="52">
        <f>C8+C9+C10+C12</f>
        <v>399</v>
      </c>
      <c r="D11" s="52"/>
      <c r="E11" s="52">
        <f>E8+E9+E10+E12</f>
        <v>511</v>
      </c>
      <c r="F11" s="52"/>
      <c r="G11" s="52">
        <f>G8+G9+G10+G12</f>
        <v>473</v>
      </c>
      <c r="H11" s="52"/>
      <c r="I11" s="58"/>
      <c r="J11" s="58"/>
      <c r="K11" s="58"/>
      <c r="L11" s="52"/>
      <c r="M11" s="52"/>
      <c r="N11" s="52"/>
      <c r="O11" s="52"/>
      <c r="P11" s="52"/>
      <c r="Q11" s="52">
        <f>Q8+Q9+Q10+Q12</f>
        <v>480</v>
      </c>
      <c r="R11" s="52"/>
      <c r="S11" s="52">
        <f>S8+S9+S10+S12</f>
        <v>462</v>
      </c>
      <c r="T11" s="52"/>
      <c r="U11" s="52">
        <f>U8+U9+U10+U12</f>
        <v>557</v>
      </c>
      <c r="V11" s="52"/>
      <c r="W11" s="52"/>
      <c r="X11" s="59"/>
      <c r="Y11" s="60"/>
      <c r="Z11" s="52"/>
      <c r="AA11" s="52"/>
    </row>
    <row r="12" spans="1:27" ht="15.75" thickBot="1">
      <c r="A12" s="2"/>
      <c r="B12" s="2"/>
      <c r="C12" s="52"/>
      <c r="D12" s="52"/>
      <c r="E12" s="52"/>
      <c r="F12" s="52"/>
      <c r="G12" s="52"/>
      <c r="H12" s="52"/>
      <c r="I12" s="52"/>
      <c r="J12" s="61"/>
      <c r="K12" s="62"/>
      <c r="L12" s="52"/>
      <c r="M12" s="52"/>
      <c r="N12" s="52"/>
      <c r="O12" s="52"/>
      <c r="P12" s="52"/>
      <c r="Q12" s="52">
        <v>8</v>
      </c>
      <c r="R12" s="52"/>
      <c r="S12" s="52">
        <v>8</v>
      </c>
      <c r="T12" s="52"/>
      <c r="U12" s="52">
        <v>8</v>
      </c>
      <c r="V12" s="52"/>
      <c r="W12" s="52"/>
      <c r="X12" s="61"/>
      <c r="Y12" s="62"/>
      <c r="Z12" s="52"/>
      <c r="AA12" s="52"/>
    </row>
    <row r="13" spans="1:27" ht="15">
      <c r="A13" s="45" t="s">
        <v>23</v>
      </c>
      <c r="B13" s="46" t="s">
        <v>45</v>
      </c>
      <c r="C13" s="46" t="s">
        <v>24</v>
      </c>
      <c r="D13" s="46" t="s">
        <v>35</v>
      </c>
      <c r="E13" s="46" t="s">
        <v>25</v>
      </c>
      <c r="F13" s="46" t="s">
        <v>35</v>
      </c>
      <c r="G13" s="46" t="s">
        <v>26</v>
      </c>
      <c r="H13" s="46" t="s">
        <v>35</v>
      </c>
      <c r="I13" s="46" t="s">
        <v>46</v>
      </c>
      <c r="J13" s="46" t="s">
        <v>47</v>
      </c>
      <c r="K13" s="63" t="s">
        <v>48</v>
      </c>
      <c r="L13" s="46" t="s">
        <v>49</v>
      </c>
      <c r="M13" s="47" t="s">
        <v>35</v>
      </c>
      <c r="N13" s="52"/>
      <c r="O13" s="45" t="s">
        <v>23</v>
      </c>
      <c r="P13" s="46" t="s">
        <v>45</v>
      </c>
      <c r="Q13" s="46" t="s">
        <v>24</v>
      </c>
      <c r="R13" s="46" t="s">
        <v>35</v>
      </c>
      <c r="S13" s="46" t="s">
        <v>25</v>
      </c>
      <c r="T13" s="46" t="s">
        <v>35</v>
      </c>
      <c r="U13" s="46" t="s">
        <v>26</v>
      </c>
      <c r="V13" s="46" t="s">
        <v>35</v>
      </c>
      <c r="W13" s="46" t="s">
        <v>46</v>
      </c>
      <c r="X13" s="63" t="s">
        <v>47</v>
      </c>
      <c r="Y13" s="63" t="s">
        <v>48</v>
      </c>
      <c r="Z13" s="46" t="s">
        <v>49</v>
      </c>
      <c r="AA13" s="47" t="s">
        <v>35</v>
      </c>
    </row>
    <row r="14" spans="1:27" ht="15">
      <c r="A14" s="213" t="s">
        <v>18</v>
      </c>
      <c r="B14" s="71" t="s">
        <v>65</v>
      </c>
      <c r="C14" s="64">
        <v>195</v>
      </c>
      <c r="D14" s="64"/>
      <c r="E14" s="64">
        <v>145</v>
      </c>
      <c r="F14" s="64"/>
      <c r="G14" s="64">
        <v>143</v>
      </c>
      <c r="H14" s="64"/>
      <c r="I14" s="64"/>
      <c r="J14" s="64">
        <f t="shared" si="0"/>
        <v>483</v>
      </c>
      <c r="K14" s="65">
        <f>J14/3</f>
        <v>161</v>
      </c>
      <c r="L14" s="216">
        <f>J14+J15+J16</f>
        <v>1421</v>
      </c>
      <c r="M14" s="219"/>
      <c r="N14" s="52"/>
      <c r="O14" s="213" t="s">
        <v>50</v>
      </c>
      <c r="P14" s="71" t="s">
        <v>51</v>
      </c>
      <c r="Q14" s="89">
        <v>161</v>
      </c>
      <c r="R14" s="89"/>
      <c r="S14" s="89">
        <v>171</v>
      </c>
      <c r="T14" s="89"/>
      <c r="U14" s="89">
        <v>201</v>
      </c>
      <c r="V14" s="89"/>
      <c r="W14" s="89">
        <v>-30</v>
      </c>
      <c r="X14" s="64">
        <f>W14+U14+S14+Q14</f>
        <v>503</v>
      </c>
      <c r="Y14" s="65">
        <f>X14/3</f>
        <v>167.66666666666666</v>
      </c>
      <c r="Z14" s="216">
        <f>X14+X15+X16</f>
        <v>1481</v>
      </c>
      <c r="AA14" s="225"/>
    </row>
    <row r="15" spans="1:27" ht="15">
      <c r="A15" s="214"/>
      <c r="B15" s="71" t="s">
        <v>67</v>
      </c>
      <c r="C15" s="64">
        <v>155</v>
      </c>
      <c r="D15" s="64"/>
      <c r="E15" s="64">
        <v>137</v>
      </c>
      <c r="F15" s="64"/>
      <c r="G15" s="64">
        <v>144</v>
      </c>
      <c r="H15" s="64"/>
      <c r="I15" s="64">
        <v>24</v>
      </c>
      <c r="J15" s="64">
        <f t="shared" si="0"/>
        <v>460</v>
      </c>
      <c r="K15" s="65">
        <f>J15/3</f>
        <v>153.33333333333334</v>
      </c>
      <c r="L15" s="217"/>
      <c r="M15" s="220"/>
      <c r="N15" s="55"/>
      <c r="O15" s="214"/>
      <c r="P15" s="71" t="s">
        <v>53</v>
      </c>
      <c r="Q15" s="89">
        <v>143</v>
      </c>
      <c r="R15" s="89"/>
      <c r="S15" s="89">
        <v>155</v>
      </c>
      <c r="T15" s="89"/>
      <c r="U15" s="89">
        <v>115</v>
      </c>
      <c r="V15" s="89"/>
      <c r="W15" s="89"/>
      <c r="X15" s="64">
        <f>W15+U15+S15+Q15</f>
        <v>413</v>
      </c>
      <c r="Y15" s="65">
        <f>X15/3</f>
        <v>137.66666666666666</v>
      </c>
      <c r="Z15" s="217"/>
      <c r="AA15" s="225"/>
    </row>
    <row r="16" spans="1:27" ht="15.75" thickBot="1">
      <c r="A16" s="215"/>
      <c r="B16" s="75" t="s">
        <v>52</v>
      </c>
      <c r="C16" s="68">
        <v>138</v>
      </c>
      <c r="D16" s="68"/>
      <c r="E16" s="68">
        <v>168</v>
      </c>
      <c r="F16" s="68"/>
      <c r="G16" s="68">
        <v>172</v>
      </c>
      <c r="H16" s="68"/>
      <c r="I16" s="68"/>
      <c r="J16" s="68">
        <f t="shared" si="0"/>
        <v>478</v>
      </c>
      <c r="K16" s="69">
        <f>J16/3</f>
        <v>159.33333333333334</v>
      </c>
      <c r="L16" s="218"/>
      <c r="M16" s="221"/>
      <c r="N16" s="52"/>
      <c r="O16" s="215"/>
      <c r="P16" s="75" t="s">
        <v>54</v>
      </c>
      <c r="Q16" s="90">
        <v>202</v>
      </c>
      <c r="R16" s="90"/>
      <c r="S16" s="90">
        <v>190</v>
      </c>
      <c r="T16" s="90"/>
      <c r="U16" s="90">
        <v>203</v>
      </c>
      <c r="V16" s="90"/>
      <c r="W16" s="90">
        <v>-30</v>
      </c>
      <c r="X16" s="68">
        <f>W16+U16+S16+Q16</f>
        <v>565</v>
      </c>
      <c r="Y16" s="69">
        <f>X16/3</f>
        <v>188.33333333333334</v>
      </c>
      <c r="Z16" s="218"/>
      <c r="AA16" s="226"/>
    </row>
    <row r="17" spans="1:27" ht="15">
      <c r="A17" s="2"/>
      <c r="B17" s="2"/>
      <c r="C17" s="2">
        <f>C14+C15+C16+C18</f>
        <v>496</v>
      </c>
      <c r="D17" s="2"/>
      <c r="E17" s="2">
        <f>E14+E15+E16+E18</f>
        <v>458</v>
      </c>
      <c r="F17" s="2"/>
      <c r="G17" s="2">
        <f>G14+G15+G16+G18</f>
        <v>467</v>
      </c>
      <c r="H17" s="2"/>
      <c r="I17" s="2"/>
      <c r="J17" s="2"/>
      <c r="K17" s="2"/>
      <c r="L17" s="2"/>
      <c r="M17" s="2"/>
      <c r="N17" s="2"/>
      <c r="O17" s="2"/>
      <c r="P17" s="2"/>
      <c r="Q17" s="2">
        <f>Q14+Q15+Q16+Q18</f>
        <v>486</v>
      </c>
      <c r="R17" s="2"/>
      <c r="S17" s="2">
        <f>S14+S15+S16+S18</f>
        <v>496</v>
      </c>
      <c r="T17" s="2"/>
      <c r="U17" s="2">
        <f>U14+U15+U16+U18</f>
        <v>499</v>
      </c>
      <c r="V17" s="2"/>
      <c r="W17" s="2"/>
      <c r="X17" s="70"/>
      <c r="Y17" s="60"/>
      <c r="Z17" s="2"/>
      <c r="AA17" s="2"/>
    </row>
    <row r="18" spans="1:27" ht="15.75" thickBot="1">
      <c r="A18" s="2"/>
      <c r="B18" s="2"/>
      <c r="C18" s="2">
        <v>8</v>
      </c>
      <c r="D18" s="2"/>
      <c r="E18" s="2">
        <v>8</v>
      </c>
      <c r="F18" s="2"/>
      <c r="G18" s="2">
        <v>8</v>
      </c>
      <c r="H18" s="2"/>
      <c r="I18" s="2"/>
      <c r="J18" s="61"/>
      <c r="K18" s="62"/>
      <c r="L18" s="2"/>
      <c r="M18" s="2"/>
      <c r="N18" s="2"/>
      <c r="O18" s="2"/>
      <c r="P18" s="2"/>
      <c r="Q18" s="2">
        <v>-20</v>
      </c>
      <c r="R18" s="2"/>
      <c r="S18" s="2">
        <v>-20</v>
      </c>
      <c r="T18" s="2"/>
      <c r="U18" s="2">
        <v>-20</v>
      </c>
      <c r="V18" s="2"/>
      <c r="W18" s="2"/>
      <c r="X18" s="70"/>
      <c r="Y18" s="60"/>
      <c r="Z18" s="2"/>
      <c r="AA18" s="2"/>
    </row>
    <row r="19" spans="1:27" ht="15">
      <c r="A19" s="45" t="s">
        <v>23</v>
      </c>
      <c r="B19" s="46" t="s">
        <v>45</v>
      </c>
      <c r="C19" s="46" t="s">
        <v>24</v>
      </c>
      <c r="D19" s="46" t="s">
        <v>35</v>
      </c>
      <c r="E19" s="46" t="s">
        <v>25</v>
      </c>
      <c r="F19" s="46" t="s">
        <v>35</v>
      </c>
      <c r="G19" s="46" t="s">
        <v>26</v>
      </c>
      <c r="H19" s="46" t="s">
        <v>35</v>
      </c>
      <c r="I19" s="46" t="s">
        <v>46</v>
      </c>
      <c r="J19" s="46" t="s">
        <v>47</v>
      </c>
      <c r="K19" s="46" t="s">
        <v>48</v>
      </c>
      <c r="L19" s="46" t="s">
        <v>49</v>
      </c>
      <c r="M19" s="47" t="s">
        <v>35</v>
      </c>
      <c r="N19" s="2"/>
      <c r="O19" s="45" t="s">
        <v>23</v>
      </c>
      <c r="P19" s="46" t="s">
        <v>45</v>
      </c>
      <c r="Q19" s="46" t="s">
        <v>24</v>
      </c>
      <c r="R19" s="46" t="s">
        <v>35</v>
      </c>
      <c r="S19" s="46" t="s">
        <v>25</v>
      </c>
      <c r="T19" s="46" t="s">
        <v>35</v>
      </c>
      <c r="U19" s="46" t="s">
        <v>26</v>
      </c>
      <c r="V19" s="46" t="s">
        <v>35</v>
      </c>
      <c r="W19" s="46" t="s">
        <v>46</v>
      </c>
      <c r="X19" s="46" t="s">
        <v>47</v>
      </c>
      <c r="Y19" s="46" t="s">
        <v>48</v>
      </c>
      <c r="Z19" s="46" t="s">
        <v>49</v>
      </c>
      <c r="AA19" s="47" t="s">
        <v>35</v>
      </c>
    </row>
    <row r="20" spans="1:27" ht="15">
      <c r="A20" s="227" t="s">
        <v>6</v>
      </c>
      <c r="B20" s="49" t="s">
        <v>72</v>
      </c>
      <c r="C20" s="53"/>
      <c r="D20" s="51"/>
      <c r="E20" s="50"/>
      <c r="F20" s="51"/>
      <c r="G20" s="51"/>
      <c r="H20" s="78"/>
      <c r="I20" s="78"/>
      <c r="J20" s="51">
        <f t="shared" si="0"/>
        <v>0</v>
      </c>
      <c r="K20" s="79">
        <f>J20/3</f>
        <v>0</v>
      </c>
      <c r="L20" s="230">
        <f>J20+J21+J22</f>
        <v>24</v>
      </c>
      <c r="M20" s="241"/>
      <c r="N20" s="66"/>
      <c r="O20" s="227" t="s">
        <v>59</v>
      </c>
      <c r="P20" s="49" t="s">
        <v>57</v>
      </c>
      <c r="Q20" s="93"/>
      <c r="R20" s="93"/>
      <c r="S20" s="93"/>
      <c r="T20" s="93"/>
      <c r="U20" s="93"/>
      <c r="V20" s="93"/>
      <c r="W20" s="93"/>
      <c r="X20" s="51">
        <f>W20+U20+S20+Q20</f>
        <v>0</v>
      </c>
      <c r="Y20" s="79">
        <f>X20/3</f>
        <v>0</v>
      </c>
      <c r="Z20" s="247">
        <f>X20+X21+X22</f>
        <v>0</v>
      </c>
      <c r="AA20" s="236"/>
    </row>
    <row r="21" spans="1:27" ht="15">
      <c r="A21" s="228"/>
      <c r="B21" s="49" t="s">
        <v>74</v>
      </c>
      <c r="C21" s="53"/>
      <c r="D21" s="51"/>
      <c r="E21" s="54"/>
      <c r="F21" s="51"/>
      <c r="G21" s="51"/>
      <c r="H21" s="78"/>
      <c r="I21" s="78">
        <v>24</v>
      </c>
      <c r="J21" s="51">
        <f t="shared" si="0"/>
        <v>24</v>
      </c>
      <c r="K21" s="79">
        <f>J21/3</f>
        <v>8</v>
      </c>
      <c r="L21" s="231"/>
      <c r="M21" s="242"/>
      <c r="N21" s="67"/>
      <c r="O21" s="228"/>
      <c r="P21" s="49" t="s">
        <v>60</v>
      </c>
      <c r="Q21" s="93"/>
      <c r="R21" s="93"/>
      <c r="S21" s="93"/>
      <c r="T21" s="93"/>
      <c r="U21" s="93"/>
      <c r="V21" s="93"/>
      <c r="W21" s="93"/>
      <c r="X21" s="51">
        <f>W21+U21+S21+Q21</f>
        <v>0</v>
      </c>
      <c r="Y21" s="79">
        <f>X21/3</f>
        <v>0</v>
      </c>
      <c r="Z21" s="248"/>
      <c r="AA21" s="236"/>
    </row>
    <row r="22" spans="1:27" ht="15.75" thickBot="1">
      <c r="A22" s="229"/>
      <c r="B22" s="56" t="s">
        <v>73</v>
      </c>
      <c r="C22" s="50"/>
      <c r="D22" s="57"/>
      <c r="E22" s="91"/>
      <c r="F22" s="57"/>
      <c r="G22" s="57"/>
      <c r="H22" s="80"/>
      <c r="I22" s="80"/>
      <c r="J22" s="51">
        <f t="shared" si="0"/>
        <v>0</v>
      </c>
      <c r="K22" s="79">
        <f>J22/3</f>
        <v>0</v>
      </c>
      <c r="L22" s="232"/>
      <c r="M22" s="243"/>
      <c r="N22" s="66"/>
      <c r="O22" s="229"/>
      <c r="P22" s="56" t="s">
        <v>61</v>
      </c>
      <c r="Q22" s="96"/>
      <c r="R22" s="96"/>
      <c r="S22" s="96"/>
      <c r="T22" s="96"/>
      <c r="U22" s="96"/>
      <c r="V22" s="96"/>
      <c r="W22" s="96"/>
      <c r="X22" s="57">
        <f>W22+U22+S22+Q22</f>
        <v>0</v>
      </c>
      <c r="Y22" s="84">
        <f>X22/3</f>
        <v>0</v>
      </c>
      <c r="Z22" s="249"/>
      <c r="AA22" s="237"/>
    </row>
    <row r="23" spans="1:27" ht="15">
      <c r="A23" s="2"/>
      <c r="B23" s="2"/>
      <c r="C23" s="76">
        <f>C20+C21+C22+C24</f>
        <v>8</v>
      </c>
      <c r="D23" s="76"/>
      <c r="E23" s="76">
        <f>E20+E21+E22+E24</f>
        <v>8</v>
      </c>
      <c r="F23" s="76"/>
      <c r="G23" s="76">
        <f>G20+G21+G22+G24</f>
        <v>8</v>
      </c>
      <c r="H23" s="76"/>
      <c r="I23" s="76"/>
      <c r="J23" s="76"/>
      <c r="K23" s="76"/>
      <c r="L23" s="76"/>
      <c r="M23" s="76"/>
      <c r="N23" s="76"/>
      <c r="O23" s="76"/>
      <c r="P23" s="76"/>
      <c r="Q23" s="76">
        <f>Q20+Q21+Q22+Q24</f>
        <v>0</v>
      </c>
      <c r="R23" s="76"/>
      <c r="S23" s="76">
        <f>S20+S21+S22+S24</f>
        <v>0</v>
      </c>
      <c r="T23" s="76"/>
      <c r="U23" s="76">
        <f>U20+U21+U22+U24</f>
        <v>0</v>
      </c>
      <c r="V23" s="2"/>
      <c r="W23" s="2"/>
      <c r="X23" s="70"/>
      <c r="Y23" s="60"/>
      <c r="Z23" s="2"/>
      <c r="AA23" s="2"/>
    </row>
    <row r="24" spans="1:27" ht="15.75" thickBot="1">
      <c r="A24" s="2"/>
      <c r="B24" s="2"/>
      <c r="C24" s="2">
        <v>8</v>
      </c>
      <c r="D24" s="2"/>
      <c r="E24" s="2">
        <v>8</v>
      </c>
      <c r="F24" s="2"/>
      <c r="G24" s="2">
        <v>8</v>
      </c>
      <c r="H24" s="2"/>
      <c r="I24" s="2"/>
      <c r="J24" s="61"/>
      <c r="K24" s="6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61"/>
      <c r="Y24" s="62"/>
      <c r="Z24" s="2"/>
      <c r="AA24" s="2"/>
    </row>
    <row r="25" spans="1:27" ht="15">
      <c r="A25" s="45" t="s">
        <v>23</v>
      </c>
      <c r="B25" s="46" t="s">
        <v>45</v>
      </c>
      <c r="C25" s="46" t="s">
        <v>24</v>
      </c>
      <c r="D25" s="46" t="s">
        <v>35</v>
      </c>
      <c r="E25" s="46" t="s">
        <v>25</v>
      </c>
      <c r="F25" s="46" t="s">
        <v>35</v>
      </c>
      <c r="G25" s="46" t="s">
        <v>26</v>
      </c>
      <c r="H25" s="46" t="s">
        <v>35</v>
      </c>
      <c r="I25" s="46" t="s">
        <v>46</v>
      </c>
      <c r="J25" s="46" t="s">
        <v>47</v>
      </c>
      <c r="K25" s="46" t="s">
        <v>48</v>
      </c>
      <c r="L25" s="46" t="s">
        <v>49</v>
      </c>
      <c r="M25" s="47" t="s">
        <v>35</v>
      </c>
      <c r="N25" s="2"/>
      <c r="O25" s="45" t="s">
        <v>23</v>
      </c>
      <c r="P25" s="46" t="s">
        <v>45</v>
      </c>
      <c r="Q25" s="46" t="s">
        <v>24</v>
      </c>
      <c r="R25" s="46" t="s">
        <v>35</v>
      </c>
      <c r="S25" s="46" t="s">
        <v>25</v>
      </c>
      <c r="T25" s="46" t="s">
        <v>35</v>
      </c>
      <c r="U25" s="46" t="s">
        <v>26</v>
      </c>
      <c r="V25" s="46" t="s">
        <v>35</v>
      </c>
      <c r="W25" s="46" t="s">
        <v>46</v>
      </c>
      <c r="X25" s="63" t="s">
        <v>47</v>
      </c>
      <c r="Y25" s="63" t="s">
        <v>48</v>
      </c>
      <c r="Z25" s="46" t="s">
        <v>49</v>
      </c>
      <c r="AA25" s="47" t="s">
        <v>35</v>
      </c>
    </row>
    <row r="26" spans="1:27" ht="15">
      <c r="A26" s="213" t="s">
        <v>8</v>
      </c>
      <c r="B26" s="71" t="s">
        <v>57</v>
      </c>
      <c r="C26" s="64">
        <v>195</v>
      </c>
      <c r="D26" s="64"/>
      <c r="E26" s="64">
        <v>172</v>
      </c>
      <c r="F26" s="64"/>
      <c r="G26" s="64">
        <v>154</v>
      </c>
      <c r="H26" s="64"/>
      <c r="I26" s="64"/>
      <c r="J26" s="64">
        <f t="shared" si="0"/>
        <v>521</v>
      </c>
      <c r="K26" s="65">
        <f>J26/3</f>
        <v>173.66666666666666</v>
      </c>
      <c r="L26" s="250">
        <f>J26+J27+J28</f>
        <v>1548</v>
      </c>
      <c r="M26" s="219">
        <v>2</v>
      </c>
      <c r="N26" s="2"/>
      <c r="O26" s="253" t="s">
        <v>5</v>
      </c>
      <c r="P26" s="197" t="s">
        <v>56</v>
      </c>
      <c r="Q26" s="64">
        <v>213</v>
      </c>
      <c r="R26" s="64"/>
      <c r="S26" s="64">
        <v>158</v>
      </c>
      <c r="T26" s="64"/>
      <c r="U26" s="64">
        <v>158</v>
      </c>
      <c r="V26" s="64"/>
      <c r="W26" s="64"/>
      <c r="X26" s="64">
        <f>W26+U26+S26+Q26</f>
        <v>529</v>
      </c>
      <c r="Y26" s="65">
        <f>X26/3</f>
        <v>176.33333333333334</v>
      </c>
      <c r="Z26" s="216">
        <f>X26+X27+X28</f>
        <v>1606</v>
      </c>
      <c r="AA26" s="225">
        <v>1</v>
      </c>
    </row>
    <row r="27" spans="1:27" ht="15">
      <c r="A27" s="214"/>
      <c r="B27" s="71" t="s">
        <v>66</v>
      </c>
      <c r="C27" s="64">
        <v>171</v>
      </c>
      <c r="D27" s="64"/>
      <c r="E27" s="64">
        <v>127</v>
      </c>
      <c r="F27" s="64"/>
      <c r="G27" s="64">
        <v>191</v>
      </c>
      <c r="H27" s="64"/>
      <c r="I27" s="64"/>
      <c r="J27" s="64">
        <f t="shared" si="0"/>
        <v>489</v>
      </c>
      <c r="K27" s="65">
        <f>J27/3</f>
        <v>163</v>
      </c>
      <c r="L27" s="251"/>
      <c r="M27" s="220"/>
      <c r="N27" s="77"/>
      <c r="O27" s="254"/>
      <c r="P27" s="198" t="s">
        <v>51</v>
      </c>
      <c r="Q27" s="64">
        <v>165</v>
      </c>
      <c r="R27" s="64"/>
      <c r="S27" s="64">
        <v>214</v>
      </c>
      <c r="T27" s="64"/>
      <c r="U27" s="64">
        <v>166</v>
      </c>
      <c r="V27" s="64"/>
      <c r="W27" s="64"/>
      <c r="X27" s="64">
        <f>W27+U27+S27+Q27</f>
        <v>545</v>
      </c>
      <c r="Y27" s="65">
        <f>X27/3</f>
        <v>181.66666666666666</v>
      </c>
      <c r="Z27" s="217"/>
      <c r="AA27" s="225"/>
    </row>
    <row r="28" spans="1:27" ht="15.75" thickBot="1">
      <c r="A28" s="215"/>
      <c r="B28" s="75" t="s">
        <v>62</v>
      </c>
      <c r="C28" s="68">
        <v>200</v>
      </c>
      <c r="D28" s="68"/>
      <c r="E28" s="68">
        <v>162</v>
      </c>
      <c r="F28" s="68"/>
      <c r="G28" s="68">
        <v>176</v>
      </c>
      <c r="H28" s="68"/>
      <c r="I28" s="68"/>
      <c r="J28" s="68">
        <f t="shared" si="0"/>
        <v>538</v>
      </c>
      <c r="K28" s="69">
        <f>J28/3</f>
        <v>179.33333333333334</v>
      </c>
      <c r="L28" s="252"/>
      <c r="M28" s="221"/>
      <c r="N28" s="2"/>
      <c r="O28" s="255"/>
      <c r="P28" s="199" t="s">
        <v>58</v>
      </c>
      <c r="Q28" s="68">
        <v>173</v>
      </c>
      <c r="R28" s="68"/>
      <c r="S28" s="68">
        <v>180</v>
      </c>
      <c r="T28" s="68"/>
      <c r="U28" s="68">
        <v>179</v>
      </c>
      <c r="V28" s="68"/>
      <c r="W28" s="68"/>
      <c r="X28" s="68">
        <f>W28+U28+S28+Q28</f>
        <v>532</v>
      </c>
      <c r="Y28" s="65">
        <f>X28/3</f>
        <v>177.33333333333334</v>
      </c>
      <c r="Z28" s="218"/>
      <c r="AA28" s="226"/>
    </row>
    <row r="29" spans="1:27" ht="15">
      <c r="A29" s="2"/>
      <c r="B29" s="2"/>
      <c r="C29" s="2">
        <f>C26+C27+C28+C30</f>
        <v>566</v>
      </c>
      <c r="D29" s="2"/>
      <c r="E29" s="2">
        <f>E26+E27+E28+E30</f>
        <v>461</v>
      </c>
      <c r="F29" s="2"/>
      <c r="G29" s="2">
        <f>G26+G27+G28+G30</f>
        <v>521</v>
      </c>
      <c r="H29" s="2"/>
      <c r="I29" s="2"/>
      <c r="J29" s="2"/>
      <c r="K29" s="2"/>
      <c r="L29" s="2"/>
      <c r="M29" s="2"/>
      <c r="N29" s="2"/>
      <c r="O29" s="2"/>
      <c r="P29" s="2"/>
      <c r="Q29" s="2">
        <f>Q26+Q27+Q28+Q30</f>
        <v>551</v>
      </c>
      <c r="R29" s="2"/>
      <c r="S29" s="2">
        <f>S26+S27+S28+S30</f>
        <v>552</v>
      </c>
      <c r="T29" s="2"/>
      <c r="U29" s="2">
        <f>U26+U27+U28+U30</f>
        <v>503</v>
      </c>
      <c r="V29" s="2"/>
      <c r="W29" s="2"/>
      <c r="X29" s="2"/>
      <c r="Y29" s="76"/>
      <c r="Z29" s="2"/>
      <c r="AA29" s="2"/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9"/>
  <sheetViews>
    <sheetView zoomScale="75" zoomScaleNormal="75" zoomScalePageLayoutView="0" workbookViewId="0" topLeftCell="A1">
      <selection activeCell="AA20" sqref="AA20:AA22"/>
    </sheetView>
  </sheetViews>
  <sheetFormatPr defaultColWidth="9.140625" defaultRowHeight="15"/>
  <cols>
    <col min="1" max="1" width="9.140625" style="34" customWidth="1"/>
    <col min="2" max="2" width="10.8515625" style="34" customWidth="1"/>
    <col min="3" max="16384" width="9.140625" style="34" customWidth="1"/>
  </cols>
  <sheetData>
    <row r="1" spans="1:27" ht="15">
      <c r="A1" s="45" t="s">
        <v>23</v>
      </c>
      <c r="B1" s="46" t="s">
        <v>45</v>
      </c>
      <c r="C1" s="46" t="s">
        <v>24</v>
      </c>
      <c r="D1" s="46" t="s">
        <v>35</v>
      </c>
      <c r="E1" s="46" t="s">
        <v>25</v>
      </c>
      <c r="F1" s="46" t="s">
        <v>35</v>
      </c>
      <c r="G1" s="46" t="s">
        <v>26</v>
      </c>
      <c r="H1" s="46" t="s">
        <v>35</v>
      </c>
      <c r="I1" s="46" t="s">
        <v>46</v>
      </c>
      <c r="J1" s="46" t="s">
        <v>47</v>
      </c>
      <c r="K1" s="46" t="s">
        <v>48</v>
      </c>
      <c r="L1" s="46" t="s">
        <v>49</v>
      </c>
      <c r="M1" s="47" t="s">
        <v>35</v>
      </c>
      <c r="N1" s="48"/>
      <c r="O1" s="45" t="s">
        <v>23</v>
      </c>
      <c r="P1" s="46" t="s">
        <v>45</v>
      </c>
      <c r="Q1" s="46" t="s">
        <v>24</v>
      </c>
      <c r="R1" s="46" t="s">
        <v>35</v>
      </c>
      <c r="S1" s="46" t="s">
        <v>25</v>
      </c>
      <c r="T1" s="46" t="s">
        <v>35</v>
      </c>
      <c r="U1" s="46" t="s">
        <v>26</v>
      </c>
      <c r="V1" s="46" t="s">
        <v>35</v>
      </c>
      <c r="W1" s="46" t="s">
        <v>46</v>
      </c>
      <c r="X1" s="46" t="s">
        <v>47</v>
      </c>
      <c r="Y1" s="46" t="s">
        <v>48</v>
      </c>
      <c r="Z1" s="46" t="s">
        <v>49</v>
      </c>
      <c r="AA1" s="47" t="s">
        <v>35</v>
      </c>
    </row>
    <row r="2" spans="1:28" ht="15">
      <c r="A2" s="213" t="s">
        <v>7</v>
      </c>
      <c r="B2" s="71" t="s">
        <v>63</v>
      </c>
      <c r="C2" s="72">
        <v>143</v>
      </c>
      <c r="D2" s="64"/>
      <c r="E2" s="73">
        <v>169</v>
      </c>
      <c r="F2" s="64"/>
      <c r="G2" s="64">
        <v>199</v>
      </c>
      <c r="H2" s="64"/>
      <c r="I2" s="64"/>
      <c r="J2" s="64">
        <f>I2+G2+E2+C2</f>
        <v>511</v>
      </c>
      <c r="K2" s="65">
        <f>J2/3</f>
        <v>170.33333333333334</v>
      </c>
      <c r="L2" s="216">
        <f>J2+J3+J4</f>
        <v>1505</v>
      </c>
      <c r="M2" s="219">
        <v>2</v>
      </c>
      <c r="N2" s="52"/>
      <c r="O2" s="238" t="s">
        <v>70</v>
      </c>
      <c r="P2" s="87" t="s">
        <v>62</v>
      </c>
      <c r="Q2" s="72">
        <v>145</v>
      </c>
      <c r="R2" s="64"/>
      <c r="S2" s="73">
        <v>142</v>
      </c>
      <c r="T2" s="64"/>
      <c r="U2" s="64">
        <v>164</v>
      </c>
      <c r="V2" s="64"/>
      <c r="W2" s="64"/>
      <c r="X2" s="64">
        <f>W2+U2+S2+Q2</f>
        <v>451</v>
      </c>
      <c r="Y2" s="65">
        <f>X2/3</f>
        <v>150.33333333333334</v>
      </c>
      <c r="Z2" s="216">
        <f>X2+X3+X4</f>
        <v>1442</v>
      </c>
      <c r="AA2" s="225">
        <v>1</v>
      </c>
      <c r="AB2" s="34">
        <v>200</v>
      </c>
    </row>
    <row r="3" spans="1:27" ht="15">
      <c r="A3" s="214"/>
      <c r="B3" s="71" t="s">
        <v>64</v>
      </c>
      <c r="C3" s="72">
        <v>149</v>
      </c>
      <c r="D3" s="64"/>
      <c r="E3" s="74">
        <v>157</v>
      </c>
      <c r="F3" s="64"/>
      <c r="G3" s="64">
        <v>139</v>
      </c>
      <c r="H3" s="64"/>
      <c r="I3" s="64">
        <v>24</v>
      </c>
      <c r="J3" s="64">
        <f aca="true" t="shared" si="0" ref="J3:J28">I3+G3+E3+C3</f>
        <v>469</v>
      </c>
      <c r="K3" s="65">
        <f>J3/3</f>
        <v>156.33333333333334</v>
      </c>
      <c r="L3" s="217"/>
      <c r="M3" s="220"/>
      <c r="N3" s="55"/>
      <c r="O3" s="239"/>
      <c r="P3" s="87" t="s">
        <v>71</v>
      </c>
      <c r="Q3" s="73">
        <v>141</v>
      </c>
      <c r="R3" s="64"/>
      <c r="S3" s="74">
        <v>141</v>
      </c>
      <c r="T3" s="64"/>
      <c r="U3" s="64">
        <v>180</v>
      </c>
      <c r="V3" s="64"/>
      <c r="W3" s="64"/>
      <c r="X3" s="64">
        <f>W3+U3+S3+Q3</f>
        <v>462</v>
      </c>
      <c r="Y3" s="65">
        <f>X3/3</f>
        <v>154</v>
      </c>
      <c r="Z3" s="217"/>
      <c r="AA3" s="225"/>
    </row>
    <row r="4" spans="1:27" ht="15.75" thickBot="1">
      <c r="A4" s="215"/>
      <c r="B4" s="75" t="s">
        <v>65</v>
      </c>
      <c r="C4" s="73">
        <v>178</v>
      </c>
      <c r="D4" s="68"/>
      <c r="E4" s="74">
        <v>171</v>
      </c>
      <c r="F4" s="68"/>
      <c r="G4" s="68">
        <v>176</v>
      </c>
      <c r="H4" s="68"/>
      <c r="I4" s="68"/>
      <c r="J4" s="64">
        <f t="shared" si="0"/>
        <v>525</v>
      </c>
      <c r="K4" s="65">
        <f>J4/3</f>
        <v>175</v>
      </c>
      <c r="L4" s="218"/>
      <c r="M4" s="221"/>
      <c r="N4" s="52"/>
      <c r="O4" s="240"/>
      <c r="P4" s="88" t="s">
        <v>60</v>
      </c>
      <c r="Q4" s="74">
        <v>213</v>
      </c>
      <c r="R4" s="68"/>
      <c r="S4" s="74">
        <v>159</v>
      </c>
      <c r="T4" s="68"/>
      <c r="U4" s="68">
        <v>157</v>
      </c>
      <c r="V4" s="68"/>
      <c r="W4" s="68"/>
      <c r="X4" s="64">
        <f>W4+U4+S4+Q4</f>
        <v>529</v>
      </c>
      <c r="Y4" s="69">
        <f>X4/3</f>
        <v>176.33333333333334</v>
      </c>
      <c r="Z4" s="218"/>
      <c r="AA4" s="226"/>
    </row>
    <row r="5" spans="1:27" ht="15">
      <c r="A5" s="2"/>
      <c r="B5" s="2"/>
      <c r="C5" s="58">
        <f>C2+C3+C4+C6</f>
        <v>470</v>
      </c>
      <c r="D5" s="58"/>
      <c r="E5" s="58">
        <f>E2+E3+E4+E6</f>
        <v>497</v>
      </c>
      <c r="F5" s="58"/>
      <c r="G5" s="58">
        <f>G2+G3+G4+G6</f>
        <v>514</v>
      </c>
      <c r="H5" s="58"/>
      <c r="I5" s="58"/>
      <c r="J5" s="58"/>
      <c r="K5" s="58"/>
      <c r="L5" s="58"/>
      <c r="M5" s="58"/>
      <c r="N5" s="58"/>
      <c r="O5" s="58"/>
      <c r="P5" s="58"/>
      <c r="Q5" s="58">
        <f>Q2+Q3+Q4+Q6</f>
        <v>499</v>
      </c>
      <c r="R5" s="58"/>
      <c r="S5" s="58">
        <f>S2+S3+S4+S6</f>
        <v>442</v>
      </c>
      <c r="T5" s="58"/>
      <c r="U5" s="58">
        <f>U2+U3+U4+U6</f>
        <v>501</v>
      </c>
      <c r="V5" s="52"/>
      <c r="W5" s="52"/>
      <c r="X5" s="59"/>
      <c r="Y5" s="60"/>
      <c r="Z5" s="52"/>
      <c r="AA5" s="52"/>
    </row>
    <row r="6" spans="1:27" ht="15.75" thickBot="1">
      <c r="A6" s="2"/>
      <c r="B6" s="2"/>
      <c r="C6" s="52"/>
      <c r="D6" s="52"/>
      <c r="E6" s="52"/>
      <c r="F6" s="52"/>
      <c r="G6" s="52"/>
      <c r="H6" s="52"/>
      <c r="I6" s="52"/>
      <c r="J6" s="61"/>
      <c r="K6" s="6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61"/>
      <c r="Y6" s="62"/>
      <c r="Z6" s="52"/>
      <c r="AA6" s="52"/>
    </row>
    <row r="7" spans="1:27" ht="15">
      <c r="A7" s="45" t="s">
        <v>23</v>
      </c>
      <c r="B7" s="46" t="s">
        <v>45</v>
      </c>
      <c r="C7" s="46" t="s">
        <v>24</v>
      </c>
      <c r="D7" s="46" t="s">
        <v>35</v>
      </c>
      <c r="E7" s="46" t="s">
        <v>25</v>
      </c>
      <c r="F7" s="46" t="s">
        <v>35</v>
      </c>
      <c r="G7" s="46" t="s">
        <v>26</v>
      </c>
      <c r="H7" s="46" t="s">
        <v>35</v>
      </c>
      <c r="I7" s="46" t="s">
        <v>46</v>
      </c>
      <c r="J7" s="46" t="s">
        <v>47</v>
      </c>
      <c r="K7" s="46" t="s">
        <v>48</v>
      </c>
      <c r="L7" s="46" t="s">
        <v>49</v>
      </c>
      <c r="M7" s="47" t="s">
        <v>35</v>
      </c>
      <c r="N7" s="52"/>
      <c r="O7" s="45" t="s">
        <v>23</v>
      </c>
      <c r="P7" s="46" t="s">
        <v>45</v>
      </c>
      <c r="Q7" s="46" t="s">
        <v>24</v>
      </c>
      <c r="R7" s="46" t="s">
        <v>35</v>
      </c>
      <c r="S7" s="46" t="s">
        <v>25</v>
      </c>
      <c r="T7" s="46" t="s">
        <v>35</v>
      </c>
      <c r="U7" s="46" t="s">
        <v>26</v>
      </c>
      <c r="V7" s="46" t="s">
        <v>35</v>
      </c>
      <c r="W7" s="46" t="s">
        <v>46</v>
      </c>
      <c r="X7" s="63" t="s">
        <v>47</v>
      </c>
      <c r="Y7" s="63" t="s">
        <v>48</v>
      </c>
      <c r="Z7" s="46" t="s">
        <v>49</v>
      </c>
      <c r="AA7" s="47" t="s">
        <v>35</v>
      </c>
    </row>
    <row r="8" spans="1:27" ht="15">
      <c r="A8" s="227" t="s">
        <v>18</v>
      </c>
      <c r="B8" s="49" t="s">
        <v>65</v>
      </c>
      <c r="C8" s="78">
        <v>136</v>
      </c>
      <c r="D8" s="78"/>
      <c r="E8" s="78">
        <v>139</v>
      </c>
      <c r="F8" s="78"/>
      <c r="G8" s="78">
        <v>121</v>
      </c>
      <c r="H8" s="78"/>
      <c r="I8" s="78"/>
      <c r="J8" s="51">
        <f t="shared" si="0"/>
        <v>396</v>
      </c>
      <c r="K8" s="79">
        <f>J8/3</f>
        <v>132</v>
      </c>
      <c r="L8" s="230">
        <f>J8+J9+J10</f>
        <v>1340</v>
      </c>
      <c r="M8" s="233">
        <v>1</v>
      </c>
      <c r="N8" s="66"/>
      <c r="O8" s="227" t="s">
        <v>21</v>
      </c>
      <c r="P8" s="49" t="s">
        <v>69</v>
      </c>
      <c r="Q8" s="78">
        <v>135</v>
      </c>
      <c r="R8" s="51"/>
      <c r="S8" s="78">
        <v>168</v>
      </c>
      <c r="T8" s="51"/>
      <c r="U8" s="78">
        <v>166</v>
      </c>
      <c r="V8" s="51"/>
      <c r="W8" s="51"/>
      <c r="X8" s="51">
        <f>W8+U8+S8+Q8</f>
        <v>469</v>
      </c>
      <c r="Y8" s="79">
        <f>X8/3</f>
        <v>156.33333333333334</v>
      </c>
      <c r="Z8" s="230">
        <f>X8+X9+X10</f>
        <v>1417</v>
      </c>
      <c r="AA8" s="236">
        <v>2</v>
      </c>
    </row>
    <row r="9" spans="1:27" ht="15">
      <c r="A9" s="228"/>
      <c r="B9" s="49" t="s">
        <v>67</v>
      </c>
      <c r="C9" s="78">
        <v>119</v>
      </c>
      <c r="D9" s="78"/>
      <c r="E9" s="78">
        <v>141</v>
      </c>
      <c r="F9" s="78"/>
      <c r="G9" s="78">
        <v>189</v>
      </c>
      <c r="H9" s="78"/>
      <c r="I9" s="78">
        <v>24</v>
      </c>
      <c r="J9" s="51">
        <f t="shared" si="0"/>
        <v>473</v>
      </c>
      <c r="K9" s="79">
        <f>J9/3</f>
        <v>157.66666666666666</v>
      </c>
      <c r="L9" s="231"/>
      <c r="M9" s="234"/>
      <c r="N9" s="67"/>
      <c r="O9" s="228"/>
      <c r="P9" s="49" t="s">
        <v>68</v>
      </c>
      <c r="Q9" s="78">
        <v>135</v>
      </c>
      <c r="R9" s="51"/>
      <c r="S9" s="78">
        <v>192</v>
      </c>
      <c r="T9" s="51"/>
      <c r="U9" s="78">
        <v>153</v>
      </c>
      <c r="V9" s="51"/>
      <c r="W9" s="51">
        <v>24</v>
      </c>
      <c r="X9" s="51">
        <f>W9+U9+S9+Q9</f>
        <v>504</v>
      </c>
      <c r="Y9" s="79">
        <f>X9/3</f>
        <v>168</v>
      </c>
      <c r="Z9" s="231"/>
      <c r="AA9" s="236"/>
    </row>
    <row r="10" spans="1:27" ht="15.75" thickBot="1">
      <c r="A10" s="229"/>
      <c r="B10" s="56" t="s">
        <v>52</v>
      </c>
      <c r="C10" s="80">
        <v>160</v>
      </c>
      <c r="D10" s="80"/>
      <c r="E10" s="80">
        <v>137</v>
      </c>
      <c r="F10" s="80"/>
      <c r="G10" s="80">
        <v>174</v>
      </c>
      <c r="H10" s="80"/>
      <c r="I10" s="81"/>
      <c r="J10" s="82">
        <f t="shared" si="0"/>
        <v>471</v>
      </c>
      <c r="K10" s="83">
        <f>J10/3</f>
        <v>157</v>
      </c>
      <c r="L10" s="232"/>
      <c r="M10" s="235"/>
      <c r="N10" s="66"/>
      <c r="O10" s="229"/>
      <c r="P10" s="56" t="s">
        <v>55</v>
      </c>
      <c r="Q10" s="80">
        <v>150</v>
      </c>
      <c r="R10" s="57"/>
      <c r="S10" s="80">
        <v>174</v>
      </c>
      <c r="T10" s="57"/>
      <c r="U10" s="80">
        <v>120</v>
      </c>
      <c r="V10" s="57"/>
      <c r="W10" s="57"/>
      <c r="X10" s="51">
        <f>W10+U10+S10+Q10</f>
        <v>444</v>
      </c>
      <c r="Y10" s="84">
        <f>X10/3</f>
        <v>148</v>
      </c>
      <c r="Z10" s="232"/>
      <c r="AA10" s="237"/>
    </row>
    <row r="11" spans="1:27" ht="15">
      <c r="A11" s="2"/>
      <c r="B11" s="2"/>
      <c r="C11" s="52">
        <f>C8+C9+C10+C12</f>
        <v>423</v>
      </c>
      <c r="D11" s="52"/>
      <c r="E11" s="52">
        <f>E8+E9+E10+E12</f>
        <v>425</v>
      </c>
      <c r="F11" s="52"/>
      <c r="G11" s="52">
        <f>G8+G9+G10+G12</f>
        <v>492</v>
      </c>
      <c r="H11" s="52"/>
      <c r="I11" s="58"/>
      <c r="J11" s="58"/>
      <c r="K11" s="58"/>
      <c r="L11" s="52"/>
      <c r="M11" s="52"/>
      <c r="N11" s="52"/>
      <c r="O11" s="52"/>
      <c r="P11" s="52"/>
      <c r="Q11" s="52">
        <f>Q8+Q9+Q10+Q12</f>
        <v>428</v>
      </c>
      <c r="R11" s="52"/>
      <c r="S11" s="52">
        <f>S8+S9+S10+S12</f>
        <v>542</v>
      </c>
      <c r="T11" s="52"/>
      <c r="U11" s="52">
        <f>U8+U9+U10+U12</f>
        <v>447</v>
      </c>
      <c r="V11" s="52"/>
      <c r="W11" s="52"/>
      <c r="X11" s="59"/>
      <c r="Y11" s="60"/>
      <c r="Z11" s="52"/>
      <c r="AA11" s="52"/>
    </row>
    <row r="12" spans="1:27" ht="15.75" thickBot="1">
      <c r="A12" s="2"/>
      <c r="B12" s="2"/>
      <c r="C12" s="52">
        <v>8</v>
      </c>
      <c r="D12" s="52"/>
      <c r="E12" s="52">
        <v>8</v>
      </c>
      <c r="F12" s="52"/>
      <c r="G12" s="52">
        <v>8</v>
      </c>
      <c r="H12" s="52"/>
      <c r="I12" s="52"/>
      <c r="J12" s="61"/>
      <c r="K12" s="62"/>
      <c r="L12" s="52"/>
      <c r="M12" s="52"/>
      <c r="N12" s="52"/>
      <c r="O12" s="52"/>
      <c r="P12" s="52"/>
      <c r="Q12" s="52">
        <v>8</v>
      </c>
      <c r="R12" s="52"/>
      <c r="S12" s="52">
        <v>8</v>
      </c>
      <c r="T12" s="52"/>
      <c r="U12" s="52">
        <v>8</v>
      </c>
      <c r="V12" s="52"/>
      <c r="W12" s="52"/>
      <c r="X12" s="61"/>
      <c r="Y12" s="62"/>
      <c r="Z12" s="52"/>
      <c r="AA12" s="52"/>
    </row>
    <row r="13" spans="1:27" ht="15">
      <c r="A13" s="45" t="s">
        <v>23</v>
      </c>
      <c r="B13" s="46" t="s">
        <v>45</v>
      </c>
      <c r="C13" s="46" t="s">
        <v>24</v>
      </c>
      <c r="D13" s="46" t="s">
        <v>35</v>
      </c>
      <c r="E13" s="46" t="s">
        <v>25</v>
      </c>
      <c r="F13" s="46" t="s">
        <v>35</v>
      </c>
      <c r="G13" s="46" t="s">
        <v>26</v>
      </c>
      <c r="H13" s="46" t="s">
        <v>35</v>
      </c>
      <c r="I13" s="46" t="s">
        <v>46</v>
      </c>
      <c r="J13" s="46" t="s">
        <v>47</v>
      </c>
      <c r="K13" s="63" t="s">
        <v>48</v>
      </c>
      <c r="L13" s="46" t="s">
        <v>49</v>
      </c>
      <c r="M13" s="47" t="s">
        <v>35</v>
      </c>
      <c r="N13" s="52"/>
      <c r="O13" s="45" t="s">
        <v>23</v>
      </c>
      <c r="P13" s="46" t="s">
        <v>45</v>
      </c>
      <c r="Q13" s="46" t="s">
        <v>24</v>
      </c>
      <c r="R13" s="46" t="s">
        <v>35</v>
      </c>
      <c r="S13" s="46" t="s">
        <v>25</v>
      </c>
      <c r="T13" s="46" t="s">
        <v>35</v>
      </c>
      <c r="U13" s="46" t="s">
        <v>26</v>
      </c>
      <c r="V13" s="46" t="s">
        <v>35</v>
      </c>
      <c r="W13" s="46" t="s">
        <v>46</v>
      </c>
      <c r="X13" s="63" t="s">
        <v>47</v>
      </c>
      <c r="Y13" s="63" t="s">
        <v>48</v>
      </c>
      <c r="Z13" s="46" t="s">
        <v>49</v>
      </c>
      <c r="AA13" s="47" t="s">
        <v>35</v>
      </c>
    </row>
    <row r="14" spans="1:28" ht="15.75" thickBot="1">
      <c r="A14" s="213" t="s">
        <v>6</v>
      </c>
      <c r="B14" s="71" t="s">
        <v>72</v>
      </c>
      <c r="C14" s="64">
        <v>131</v>
      </c>
      <c r="D14" s="64"/>
      <c r="E14" s="64">
        <v>134</v>
      </c>
      <c r="F14" s="64"/>
      <c r="G14" s="64">
        <v>131</v>
      </c>
      <c r="H14" s="64"/>
      <c r="I14" s="64"/>
      <c r="J14" s="64">
        <f t="shared" si="0"/>
        <v>396</v>
      </c>
      <c r="K14" s="65">
        <f>J14/3</f>
        <v>132</v>
      </c>
      <c r="L14" s="216">
        <f>J14+J15+J16</f>
        <v>1474</v>
      </c>
      <c r="M14" s="219">
        <v>2</v>
      </c>
      <c r="N14" s="52"/>
      <c r="O14" s="222" t="s">
        <v>20</v>
      </c>
      <c r="P14" s="85" t="s">
        <v>55</v>
      </c>
      <c r="Q14" s="89">
        <v>182</v>
      </c>
      <c r="R14" s="89"/>
      <c r="S14" s="89">
        <v>225</v>
      </c>
      <c r="T14" s="89"/>
      <c r="U14" s="89">
        <v>189</v>
      </c>
      <c r="V14" s="89"/>
      <c r="W14" s="89"/>
      <c r="X14" s="64">
        <f>W14+U14+S14+Q14</f>
        <v>596</v>
      </c>
      <c r="Y14" s="65">
        <f>X14/3</f>
        <v>198.66666666666666</v>
      </c>
      <c r="Z14" s="216">
        <f>X14+X15+X16</f>
        <v>1535</v>
      </c>
      <c r="AA14" s="225">
        <v>1</v>
      </c>
      <c r="AB14" s="34">
        <v>200</v>
      </c>
    </row>
    <row r="15" spans="1:27" ht="15">
      <c r="A15" s="214"/>
      <c r="B15" s="71" t="s">
        <v>74</v>
      </c>
      <c r="C15" s="64">
        <v>200</v>
      </c>
      <c r="D15" s="64"/>
      <c r="E15" s="64">
        <v>188</v>
      </c>
      <c r="F15" s="64"/>
      <c r="G15" s="64">
        <v>153</v>
      </c>
      <c r="H15" s="64"/>
      <c r="I15" s="64"/>
      <c r="J15" s="64">
        <f t="shared" si="0"/>
        <v>541</v>
      </c>
      <c r="K15" s="65">
        <f>J15/3</f>
        <v>180.33333333333334</v>
      </c>
      <c r="L15" s="217"/>
      <c r="M15" s="220"/>
      <c r="N15" s="55"/>
      <c r="O15" s="223"/>
      <c r="P15" s="86" t="s">
        <v>68</v>
      </c>
      <c r="Q15" s="89">
        <v>148</v>
      </c>
      <c r="R15" s="89"/>
      <c r="S15" s="89">
        <v>123</v>
      </c>
      <c r="T15" s="89"/>
      <c r="U15" s="89">
        <v>180</v>
      </c>
      <c r="V15" s="89"/>
      <c r="W15" s="89">
        <v>24</v>
      </c>
      <c r="X15" s="64">
        <f>W15+U15+S15+Q15</f>
        <v>475</v>
      </c>
      <c r="Y15" s="65">
        <f>X15/3</f>
        <v>158.33333333333334</v>
      </c>
      <c r="Z15" s="217"/>
      <c r="AA15" s="225"/>
    </row>
    <row r="16" spans="1:27" ht="15.75" thickBot="1">
      <c r="A16" s="215"/>
      <c r="B16" s="75" t="s">
        <v>73</v>
      </c>
      <c r="C16" s="68">
        <v>188</v>
      </c>
      <c r="D16" s="68"/>
      <c r="E16" s="68">
        <v>202</v>
      </c>
      <c r="F16" s="68"/>
      <c r="G16" s="68">
        <v>147</v>
      </c>
      <c r="H16" s="68"/>
      <c r="I16" s="68"/>
      <c r="J16" s="68">
        <f t="shared" si="0"/>
        <v>537</v>
      </c>
      <c r="K16" s="69">
        <f>J16/3</f>
        <v>179</v>
      </c>
      <c r="L16" s="218"/>
      <c r="M16" s="221"/>
      <c r="N16" s="52"/>
      <c r="O16" s="224"/>
      <c r="P16" s="85" t="s">
        <v>57</v>
      </c>
      <c r="Q16" s="90">
        <v>150</v>
      </c>
      <c r="R16" s="90"/>
      <c r="S16" s="90">
        <v>168</v>
      </c>
      <c r="T16" s="90"/>
      <c r="U16" s="90">
        <v>146</v>
      </c>
      <c r="V16" s="90"/>
      <c r="W16" s="90"/>
      <c r="X16" s="68">
        <f>W16+U16+S16+Q16</f>
        <v>464</v>
      </c>
      <c r="Y16" s="69">
        <f>X16/3</f>
        <v>154.66666666666666</v>
      </c>
      <c r="Z16" s="218"/>
      <c r="AA16" s="226"/>
    </row>
    <row r="17" spans="1:27" ht="15">
      <c r="A17" s="2"/>
      <c r="B17" s="2"/>
      <c r="C17" s="2">
        <f>C14+C15+C16+C18</f>
        <v>519</v>
      </c>
      <c r="D17" s="2"/>
      <c r="E17" s="2">
        <f>E14+E15+E16+E18</f>
        <v>524</v>
      </c>
      <c r="F17" s="2"/>
      <c r="G17" s="2">
        <f>G14+G15+G16+G18</f>
        <v>431</v>
      </c>
      <c r="H17" s="2"/>
      <c r="I17" s="2"/>
      <c r="J17" s="2"/>
      <c r="K17" s="2"/>
      <c r="L17" s="2"/>
      <c r="M17" s="2"/>
      <c r="N17" s="2"/>
      <c r="O17" s="2"/>
      <c r="P17" s="2"/>
      <c r="Q17" s="2">
        <f>Q14+Q15+Q16+Q18</f>
        <v>488</v>
      </c>
      <c r="R17" s="2"/>
      <c r="S17" s="2">
        <f>S14+S15+S16+S18</f>
        <v>524</v>
      </c>
      <c r="T17" s="2"/>
      <c r="U17" s="2">
        <f>U14+U15+U16+U18</f>
        <v>523</v>
      </c>
      <c r="V17" s="2"/>
      <c r="W17" s="2"/>
      <c r="X17" s="70"/>
      <c r="Y17" s="60"/>
      <c r="Z17" s="2"/>
      <c r="AA17" s="2"/>
    </row>
    <row r="18" spans="1:27" ht="15.75" thickBot="1">
      <c r="A18" s="2"/>
      <c r="B18" s="2"/>
      <c r="C18" s="2"/>
      <c r="D18" s="2"/>
      <c r="E18" s="2"/>
      <c r="F18" s="2"/>
      <c r="G18" s="2"/>
      <c r="H18" s="2"/>
      <c r="I18" s="2"/>
      <c r="J18" s="61"/>
      <c r="K18" s="62"/>
      <c r="L18" s="2"/>
      <c r="M18" s="2"/>
      <c r="N18" s="2"/>
      <c r="O18" s="2"/>
      <c r="P18" s="2"/>
      <c r="Q18" s="2">
        <v>8</v>
      </c>
      <c r="R18" s="2"/>
      <c r="S18" s="2">
        <v>8</v>
      </c>
      <c r="T18" s="2"/>
      <c r="U18" s="2">
        <v>8</v>
      </c>
      <c r="V18" s="2"/>
      <c r="W18" s="2"/>
      <c r="X18" s="70"/>
      <c r="Y18" s="60"/>
      <c r="Z18" s="2"/>
      <c r="AA18" s="2"/>
    </row>
    <row r="19" spans="1:27" ht="15">
      <c r="A19" s="45" t="s">
        <v>23</v>
      </c>
      <c r="B19" s="46" t="s">
        <v>45</v>
      </c>
      <c r="C19" s="46" t="s">
        <v>24</v>
      </c>
      <c r="D19" s="46" t="s">
        <v>35</v>
      </c>
      <c r="E19" s="46" t="s">
        <v>25</v>
      </c>
      <c r="F19" s="46" t="s">
        <v>35</v>
      </c>
      <c r="G19" s="46" t="s">
        <v>26</v>
      </c>
      <c r="H19" s="46" t="s">
        <v>35</v>
      </c>
      <c r="I19" s="46" t="s">
        <v>46</v>
      </c>
      <c r="J19" s="46" t="s">
        <v>47</v>
      </c>
      <c r="K19" s="46" t="s">
        <v>48</v>
      </c>
      <c r="L19" s="46" t="s">
        <v>49</v>
      </c>
      <c r="M19" s="47" t="s">
        <v>35</v>
      </c>
      <c r="N19" s="2"/>
      <c r="O19" s="45" t="s">
        <v>23</v>
      </c>
      <c r="P19" s="46" t="s">
        <v>45</v>
      </c>
      <c r="Q19" s="46" t="s">
        <v>24</v>
      </c>
      <c r="R19" s="46" t="s">
        <v>35</v>
      </c>
      <c r="S19" s="46" t="s">
        <v>25</v>
      </c>
      <c r="T19" s="46" t="s">
        <v>35</v>
      </c>
      <c r="U19" s="46" t="s">
        <v>26</v>
      </c>
      <c r="V19" s="46" t="s">
        <v>35</v>
      </c>
      <c r="W19" s="46" t="s">
        <v>46</v>
      </c>
      <c r="X19" s="46" t="s">
        <v>47</v>
      </c>
      <c r="Y19" s="46" t="s">
        <v>48</v>
      </c>
      <c r="Z19" s="46" t="s">
        <v>49</v>
      </c>
      <c r="AA19" s="47" t="s">
        <v>35</v>
      </c>
    </row>
    <row r="20" spans="1:27" ht="15">
      <c r="A20" s="227" t="s">
        <v>8</v>
      </c>
      <c r="B20" s="49" t="s">
        <v>57</v>
      </c>
      <c r="C20" s="53">
        <v>115</v>
      </c>
      <c r="D20" s="51"/>
      <c r="E20" s="50">
        <v>179</v>
      </c>
      <c r="F20" s="51"/>
      <c r="G20" s="51">
        <v>157</v>
      </c>
      <c r="H20" s="78"/>
      <c r="I20" s="78"/>
      <c r="J20" s="51">
        <f t="shared" si="0"/>
        <v>451</v>
      </c>
      <c r="K20" s="79">
        <f>J20/3</f>
        <v>150.33333333333334</v>
      </c>
      <c r="L20" s="230">
        <f>J20+J21+J22</f>
        <v>1440</v>
      </c>
      <c r="M20" s="241">
        <v>0</v>
      </c>
      <c r="N20" s="66">
        <v>300</v>
      </c>
      <c r="O20" s="227" t="s">
        <v>50</v>
      </c>
      <c r="P20" s="49" t="s">
        <v>51</v>
      </c>
      <c r="Q20" s="93">
        <v>140</v>
      </c>
      <c r="R20" s="93"/>
      <c r="S20" s="93">
        <v>189</v>
      </c>
      <c r="T20" s="93"/>
      <c r="U20" s="93">
        <v>197</v>
      </c>
      <c r="V20" s="93"/>
      <c r="W20" s="93">
        <v>-30</v>
      </c>
      <c r="X20" s="51">
        <f>W20+U20+S20+Q20</f>
        <v>496</v>
      </c>
      <c r="Y20" s="79">
        <f>X20/3</f>
        <v>165.33333333333334</v>
      </c>
      <c r="Z20" s="247">
        <f>X20+X21+X22</f>
        <v>1576</v>
      </c>
      <c r="AA20" s="236">
        <v>3</v>
      </c>
    </row>
    <row r="21" spans="1:27" ht="15">
      <c r="A21" s="228"/>
      <c r="B21" s="49" t="s">
        <v>66</v>
      </c>
      <c r="C21" s="53">
        <v>146</v>
      </c>
      <c r="D21" s="51"/>
      <c r="E21" s="54">
        <v>130</v>
      </c>
      <c r="F21" s="51"/>
      <c r="G21" s="51">
        <v>163</v>
      </c>
      <c r="H21" s="78"/>
      <c r="I21" s="78"/>
      <c r="J21" s="51">
        <f t="shared" si="0"/>
        <v>439</v>
      </c>
      <c r="K21" s="79">
        <f>J21/3</f>
        <v>146.33333333333334</v>
      </c>
      <c r="L21" s="231"/>
      <c r="M21" s="242"/>
      <c r="N21" s="67"/>
      <c r="O21" s="228"/>
      <c r="P21" s="49" t="s">
        <v>53</v>
      </c>
      <c r="Q21" s="93">
        <v>183</v>
      </c>
      <c r="R21" s="93"/>
      <c r="S21" s="93">
        <v>180</v>
      </c>
      <c r="T21" s="93"/>
      <c r="U21" s="93">
        <v>183</v>
      </c>
      <c r="V21" s="93"/>
      <c r="W21" s="93"/>
      <c r="X21" s="51">
        <f>W21+U21+S21+Q21</f>
        <v>546</v>
      </c>
      <c r="Y21" s="79">
        <f>X21/3</f>
        <v>182</v>
      </c>
      <c r="Z21" s="248"/>
      <c r="AA21" s="236"/>
    </row>
    <row r="22" spans="1:27" ht="15.75" thickBot="1">
      <c r="A22" s="229"/>
      <c r="B22" s="56" t="s">
        <v>62</v>
      </c>
      <c r="C22" s="50">
        <v>172</v>
      </c>
      <c r="D22" s="57"/>
      <c r="E22" s="91">
        <v>154</v>
      </c>
      <c r="F22" s="57"/>
      <c r="G22" s="57">
        <v>224</v>
      </c>
      <c r="H22" s="80"/>
      <c r="I22" s="80"/>
      <c r="J22" s="51">
        <f t="shared" si="0"/>
        <v>550</v>
      </c>
      <c r="K22" s="79">
        <f>J22/3</f>
        <v>183.33333333333334</v>
      </c>
      <c r="L22" s="232"/>
      <c r="M22" s="243"/>
      <c r="N22" s="66"/>
      <c r="O22" s="229"/>
      <c r="P22" s="56" t="s">
        <v>54</v>
      </c>
      <c r="Q22" s="96">
        <v>162</v>
      </c>
      <c r="R22" s="96"/>
      <c r="S22" s="96">
        <v>193</v>
      </c>
      <c r="T22" s="96"/>
      <c r="U22" s="96">
        <v>209</v>
      </c>
      <c r="V22" s="96"/>
      <c r="W22" s="96">
        <v>-30</v>
      </c>
      <c r="X22" s="57">
        <f>W22+U22+S22+Q22</f>
        <v>534</v>
      </c>
      <c r="Y22" s="84">
        <f>X22/3</f>
        <v>178</v>
      </c>
      <c r="Z22" s="249"/>
      <c r="AA22" s="237"/>
    </row>
    <row r="23" spans="1:27" ht="15">
      <c r="A23" s="2"/>
      <c r="B23" s="2"/>
      <c r="C23" s="76">
        <f>C20+C21+C22+C24</f>
        <v>433</v>
      </c>
      <c r="D23" s="76"/>
      <c r="E23" s="76">
        <f>E20+E21+E22+E24</f>
        <v>463</v>
      </c>
      <c r="F23" s="76"/>
      <c r="G23" s="76">
        <f>G20+G21+G22+G24</f>
        <v>544</v>
      </c>
      <c r="H23" s="76"/>
      <c r="I23" s="76"/>
      <c r="J23" s="76"/>
      <c r="K23" s="76"/>
      <c r="L23" s="76"/>
      <c r="M23" s="76"/>
      <c r="N23" s="76"/>
      <c r="O23" s="76"/>
      <c r="P23" s="76"/>
      <c r="Q23" s="76">
        <f>Q20+Q21+Q22+Q24</f>
        <v>465</v>
      </c>
      <c r="R23" s="76"/>
      <c r="S23" s="76">
        <f>S20+S21+S22+S24</f>
        <v>542</v>
      </c>
      <c r="T23" s="76"/>
      <c r="U23" s="76">
        <f>U20+U21+U22+U24</f>
        <v>569</v>
      </c>
      <c r="V23" s="2"/>
      <c r="W23" s="2"/>
      <c r="X23" s="70"/>
      <c r="Y23" s="60"/>
      <c r="Z23" s="2"/>
      <c r="AA23" s="2"/>
    </row>
    <row r="24" spans="1:27" ht="15.75" thickBot="1">
      <c r="A24" s="2"/>
      <c r="B24" s="2"/>
      <c r="C24" s="2"/>
      <c r="D24" s="2"/>
      <c r="E24" s="2"/>
      <c r="F24" s="2"/>
      <c r="G24" s="2"/>
      <c r="H24" s="2"/>
      <c r="I24" s="2"/>
      <c r="J24" s="61"/>
      <c r="K24" s="62"/>
      <c r="L24" s="2"/>
      <c r="M24" s="2"/>
      <c r="N24" s="2"/>
      <c r="O24" s="2"/>
      <c r="P24" s="2"/>
      <c r="Q24" s="2">
        <v>-20</v>
      </c>
      <c r="R24" s="2"/>
      <c r="S24" s="2">
        <v>-20</v>
      </c>
      <c r="T24" s="2"/>
      <c r="U24" s="2">
        <v>-20</v>
      </c>
      <c r="V24" s="2"/>
      <c r="W24" s="2"/>
      <c r="X24" s="61"/>
      <c r="Y24" s="62"/>
      <c r="Z24" s="2"/>
      <c r="AA24" s="2"/>
    </row>
    <row r="25" spans="1:27" ht="15">
      <c r="A25" s="45" t="s">
        <v>23</v>
      </c>
      <c r="B25" s="46" t="s">
        <v>45</v>
      </c>
      <c r="C25" s="46" t="s">
        <v>24</v>
      </c>
      <c r="D25" s="46" t="s">
        <v>35</v>
      </c>
      <c r="E25" s="46" t="s">
        <v>25</v>
      </c>
      <c r="F25" s="46" t="s">
        <v>35</v>
      </c>
      <c r="G25" s="46" t="s">
        <v>26</v>
      </c>
      <c r="H25" s="46" t="s">
        <v>35</v>
      </c>
      <c r="I25" s="46" t="s">
        <v>46</v>
      </c>
      <c r="J25" s="46" t="s">
        <v>47</v>
      </c>
      <c r="K25" s="46" t="s">
        <v>48</v>
      </c>
      <c r="L25" s="46" t="s">
        <v>49</v>
      </c>
      <c r="M25" s="47" t="s">
        <v>35</v>
      </c>
      <c r="N25" s="2"/>
      <c r="O25" s="45" t="s">
        <v>23</v>
      </c>
      <c r="P25" s="46" t="s">
        <v>45</v>
      </c>
      <c r="Q25" s="46" t="s">
        <v>24</v>
      </c>
      <c r="R25" s="46" t="s">
        <v>35</v>
      </c>
      <c r="S25" s="46" t="s">
        <v>25</v>
      </c>
      <c r="T25" s="46" t="s">
        <v>35</v>
      </c>
      <c r="U25" s="46" t="s">
        <v>26</v>
      </c>
      <c r="V25" s="46" t="s">
        <v>35</v>
      </c>
      <c r="W25" s="46" t="s">
        <v>46</v>
      </c>
      <c r="X25" s="63" t="s">
        <v>47</v>
      </c>
      <c r="Y25" s="63" t="s">
        <v>48</v>
      </c>
      <c r="Z25" s="46" t="s">
        <v>49</v>
      </c>
      <c r="AA25" s="47" t="s">
        <v>35</v>
      </c>
    </row>
    <row r="26" spans="1:27" ht="15">
      <c r="A26" s="253" t="s">
        <v>5</v>
      </c>
      <c r="B26" s="197" t="s">
        <v>56</v>
      </c>
      <c r="C26" s="64"/>
      <c r="D26" s="64"/>
      <c r="E26" s="64"/>
      <c r="F26" s="64"/>
      <c r="G26" s="64"/>
      <c r="H26" s="64"/>
      <c r="I26" s="64"/>
      <c r="J26" s="64">
        <f t="shared" si="0"/>
        <v>0</v>
      </c>
      <c r="K26" s="65">
        <f>J26/3</f>
        <v>0</v>
      </c>
      <c r="L26" s="250">
        <f>J26+J27+J28</f>
        <v>0</v>
      </c>
      <c r="M26" s="219"/>
      <c r="N26" s="2"/>
      <c r="O26" s="213" t="s">
        <v>59</v>
      </c>
      <c r="P26" s="71" t="s">
        <v>57</v>
      </c>
      <c r="Q26" s="64"/>
      <c r="R26" s="64"/>
      <c r="S26" s="64"/>
      <c r="T26" s="64"/>
      <c r="U26" s="64"/>
      <c r="V26" s="64"/>
      <c r="W26" s="64"/>
      <c r="X26" s="64">
        <f>W26+U26+S26+Q26</f>
        <v>0</v>
      </c>
      <c r="Y26" s="65">
        <f>X26/3</f>
        <v>0</v>
      </c>
      <c r="Z26" s="216">
        <f>X26+X27+X28</f>
        <v>0</v>
      </c>
      <c r="AA26" s="225"/>
    </row>
    <row r="27" spans="1:27" ht="15">
      <c r="A27" s="254"/>
      <c r="B27" s="198" t="s">
        <v>51</v>
      </c>
      <c r="C27" s="64"/>
      <c r="D27" s="64"/>
      <c r="E27" s="64"/>
      <c r="F27" s="64"/>
      <c r="G27" s="64"/>
      <c r="H27" s="64"/>
      <c r="I27" s="64"/>
      <c r="J27" s="64">
        <f t="shared" si="0"/>
        <v>0</v>
      </c>
      <c r="K27" s="65">
        <f>J27/3</f>
        <v>0</v>
      </c>
      <c r="L27" s="251"/>
      <c r="M27" s="220"/>
      <c r="N27" s="77"/>
      <c r="O27" s="214"/>
      <c r="P27" s="71" t="s">
        <v>60</v>
      </c>
      <c r="Q27" s="64"/>
      <c r="R27" s="64"/>
      <c r="S27" s="64"/>
      <c r="T27" s="64"/>
      <c r="U27" s="64"/>
      <c r="V27" s="64"/>
      <c r="W27" s="64"/>
      <c r="X27" s="64">
        <f>W27+U27+S27+Q27</f>
        <v>0</v>
      </c>
      <c r="Y27" s="65">
        <f>X27/3</f>
        <v>0</v>
      </c>
      <c r="Z27" s="217"/>
      <c r="AA27" s="225"/>
    </row>
    <row r="28" spans="1:27" ht="15.75" thickBot="1">
      <c r="A28" s="255"/>
      <c r="B28" s="199" t="s">
        <v>58</v>
      </c>
      <c r="C28" s="68"/>
      <c r="D28" s="68"/>
      <c r="E28" s="68"/>
      <c r="F28" s="68"/>
      <c r="G28" s="68"/>
      <c r="H28" s="68"/>
      <c r="I28" s="68"/>
      <c r="J28" s="68">
        <f t="shared" si="0"/>
        <v>0</v>
      </c>
      <c r="K28" s="69">
        <f>J28/3</f>
        <v>0</v>
      </c>
      <c r="L28" s="252"/>
      <c r="M28" s="221"/>
      <c r="N28" s="2"/>
      <c r="O28" s="215"/>
      <c r="P28" s="75" t="s">
        <v>61</v>
      </c>
      <c r="Q28" s="68"/>
      <c r="R28" s="68"/>
      <c r="S28" s="68"/>
      <c r="T28" s="68"/>
      <c r="U28" s="68"/>
      <c r="V28" s="68"/>
      <c r="W28" s="68"/>
      <c r="X28" s="68">
        <f>W28+U28+S28+Q28</f>
        <v>0</v>
      </c>
      <c r="Y28" s="65">
        <f>X28/3</f>
        <v>0</v>
      </c>
      <c r="Z28" s="218"/>
      <c r="AA28" s="226"/>
    </row>
    <row r="29" spans="1:27" ht="15">
      <c r="A29" s="2"/>
      <c r="B29" s="2"/>
      <c r="C29" s="2">
        <f>C26+C27+C28+C30</f>
        <v>0</v>
      </c>
      <c r="D29" s="2"/>
      <c r="E29" s="2">
        <f>E26+E27+E28+E30</f>
        <v>0</v>
      </c>
      <c r="F29" s="2"/>
      <c r="G29" s="2">
        <f>G26+G27+G28+G30</f>
        <v>0</v>
      </c>
      <c r="H29" s="2"/>
      <c r="I29" s="2"/>
      <c r="J29" s="2"/>
      <c r="K29" s="2"/>
      <c r="L29" s="2"/>
      <c r="M29" s="2"/>
      <c r="N29" s="2"/>
      <c r="O29" s="2"/>
      <c r="P29" s="2"/>
      <c r="Q29" s="2">
        <f>Q26+Q27+Q28+Q30</f>
        <v>0</v>
      </c>
      <c r="R29" s="2"/>
      <c r="S29" s="2">
        <f>S26+S27+S28+S30</f>
        <v>0</v>
      </c>
      <c r="T29" s="2"/>
      <c r="U29" s="2">
        <f>U26+U27+U28+U30</f>
        <v>0</v>
      </c>
      <c r="V29" s="2"/>
      <c r="W29" s="2"/>
      <c r="X29" s="2"/>
      <c r="Y29" s="76"/>
      <c r="Z29" s="2"/>
      <c r="AA29" s="2"/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4">
      <selection activeCell="E30" sqref="E30"/>
    </sheetView>
  </sheetViews>
  <sheetFormatPr defaultColWidth="9.140625" defaultRowHeight="15"/>
  <cols>
    <col min="2" max="2" width="13.00390625" style="0" customWidth="1"/>
    <col min="3" max="3" width="13.7109375" style="0" customWidth="1"/>
  </cols>
  <sheetData>
    <row r="1" spans="1:16" ht="15.75">
      <c r="A1" s="161" t="s">
        <v>91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4"/>
      <c r="O1" s="34"/>
      <c r="P1" s="34"/>
    </row>
    <row r="2" spans="1:16" ht="16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62"/>
      <c r="O2" s="34"/>
      <c r="P2" s="34"/>
    </row>
    <row r="3" spans="1:16" ht="16.5" thickBot="1">
      <c r="A3" s="163" t="s">
        <v>34</v>
      </c>
      <c r="B3" s="164" t="s">
        <v>23</v>
      </c>
      <c r="C3" s="165" t="s">
        <v>45</v>
      </c>
      <c r="D3" s="165" t="s">
        <v>0</v>
      </c>
      <c r="E3" s="165" t="s">
        <v>1</v>
      </c>
      <c r="F3" s="165" t="s">
        <v>9</v>
      </c>
      <c r="G3" s="165" t="s">
        <v>10</v>
      </c>
      <c r="H3" s="165" t="s">
        <v>11</v>
      </c>
      <c r="I3" s="165" t="s">
        <v>28</v>
      </c>
      <c r="J3" s="165" t="s">
        <v>29</v>
      </c>
      <c r="K3" s="165" t="s">
        <v>30</v>
      </c>
      <c r="L3" s="165" t="s">
        <v>31</v>
      </c>
      <c r="M3" s="165" t="s">
        <v>47</v>
      </c>
      <c r="N3" s="166" t="s">
        <v>48</v>
      </c>
      <c r="O3" s="34"/>
      <c r="P3" s="50"/>
    </row>
    <row r="4" spans="1:16" ht="16.5" thickBot="1">
      <c r="A4" s="157">
        <v>1</v>
      </c>
      <c r="B4" s="187" t="s">
        <v>20</v>
      </c>
      <c r="C4" s="180" t="s">
        <v>55</v>
      </c>
      <c r="D4" s="157">
        <v>544</v>
      </c>
      <c r="E4" s="157">
        <v>554</v>
      </c>
      <c r="F4" s="157">
        <v>596</v>
      </c>
      <c r="G4" s="157"/>
      <c r="H4" s="157"/>
      <c r="I4" s="157"/>
      <c r="J4" s="157"/>
      <c r="K4" s="157"/>
      <c r="L4" s="157"/>
      <c r="M4" s="182">
        <f aca="true" t="shared" si="0" ref="M4:M33">L4+K4+J4+I4+H4+G4+F4+E4+D4</f>
        <v>1694</v>
      </c>
      <c r="N4" s="172">
        <f>M4/27</f>
        <v>62.74074074074074</v>
      </c>
      <c r="O4" s="34"/>
      <c r="P4" s="34"/>
    </row>
    <row r="5" spans="1:20" ht="16.5" thickBot="1">
      <c r="A5" s="155">
        <v>2</v>
      </c>
      <c r="B5" s="170" t="s">
        <v>8</v>
      </c>
      <c r="C5" s="117" t="s">
        <v>62</v>
      </c>
      <c r="D5" s="36">
        <v>502</v>
      </c>
      <c r="E5" s="155">
        <v>538</v>
      </c>
      <c r="F5" s="155">
        <v>550</v>
      </c>
      <c r="G5" s="155"/>
      <c r="H5" s="155"/>
      <c r="I5" s="155"/>
      <c r="J5" s="155"/>
      <c r="K5" s="155"/>
      <c r="L5" s="155"/>
      <c r="M5" s="171">
        <f t="shared" si="0"/>
        <v>1590</v>
      </c>
      <c r="N5" s="172">
        <f>M5/27</f>
        <v>58.888888888888886</v>
      </c>
      <c r="O5" s="34"/>
      <c r="P5" s="168"/>
      <c r="Q5" s="34" t="s">
        <v>95</v>
      </c>
      <c r="R5" s="34"/>
      <c r="S5" s="34"/>
      <c r="T5" s="34"/>
    </row>
    <row r="6" spans="1:16" ht="16.5" thickBot="1">
      <c r="A6" s="157">
        <v>3</v>
      </c>
      <c r="B6" s="170" t="s">
        <v>7</v>
      </c>
      <c r="C6" s="117" t="s">
        <v>65</v>
      </c>
      <c r="D6" s="36">
        <v>576</v>
      </c>
      <c r="E6" s="155">
        <v>477</v>
      </c>
      <c r="F6" s="155">
        <v>525</v>
      </c>
      <c r="G6" s="155"/>
      <c r="H6" s="155"/>
      <c r="I6" s="155"/>
      <c r="J6" s="155"/>
      <c r="K6" s="155"/>
      <c r="L6" s="155"/>
      <c r="M6" s="171">
        <f t="shared" si="0"/>
        <v>1578</v>
      </c>
      <c r="N6" s="172">
        <f>M6/27</f>
        <v>58.44444444444444</v>
      </c>
      <c r="O6" s="34"/>
      <c r="P6" s="34"/>
    </row>
    <row r="7" spans="1:16" ht="16.5" thickBot="1">
      <c r="A7" s="155">
        <v>4</v>
      </c>
      <c r="B7" s="170" t="s">
        <v>18</v>
      </c>
      <c r="C7" s="117" t="s">
        <v>52</v>
      </c>
      <c r="D7" s="155">
        <v>555</v>
      </c>
      <c r="E7" s="155">
        <v>478</v>
      </c>
      <c r="F7" s="155">
        <v>471</v>
      </c>
      <c r="G7" s="155"/>
      <c r="H7" s="155"/>
      <c r="I7" s="155"/>
      <c r="J7" s="155"/>
      <c r="K7" s="155"/>
      <c r="L7" s="155"/>
      <c r="M7" s="171">
        <f t="shared" si="0"/>
        <v>1504</v>
      </c>
      <c r="N7" s="172">
        <f>M7/27</f>
        <v>55.7037037037037</v>
      </c>
      <c r="O7" s="169"/>
      <c r="P7" s="34"/>
    </row>
    <row r="8" spans="1:16" ht="16.5" thickBot="1">
      <c r="A8" s="157">
        <v>5</v>
      </c>
      <c r="B8" s="170" t="s">
        <v>8</v>
      </c>
      <c r="C8" s="173" t="s">
        <v>57</v>
      </c>
      <c r="D8" s="155">
        <v>520</v>
      </c>
      <c r="E8" s="155">
        <v>521</v>
      </c>
      <c r="F8" s="155">
        <v>451</v>
      </c>
      <c r="G8" s="155"/>
      <c r="H8" s="155"/>
      <c r="I8" s="155"/>
      <c r="J8" s="155"/>
      <c r="K8" s="155"/>
      <c r="L8" s="155"/>
      <c r="M8" s="171">
        <f t="shared" si="0"/>
        <v>1492</v>
      </c>
      <c r="N8" s="172">
        <f>M8/21</f>
        <v>71.04761904761905</v>
      </c>
      <c r="O8" s="34"/>
      <c r="P8" s="34"/>
    </row>
    <row r="9" spans="1:16" ht="16.5" thickBot="1">
      <c r="A9" s="155">
        <v>6</v>
      </c>
      <c r="B9" s="170" t="s">
        <v>7</v>
      </c>
      <c r="C9" s="117" t="s">
        <v>63</v>
      </c>
      <c r="D9" s="155">
        <v>502</v>
      </c>
      <c r="E9" s="155">
        <v>445</v>
      </c>
      <c r="F9" s="155">
        <v>511</v>
      </c>
      <c r="G9" s="155"/>
      <c r="H9" s="155"/>
      <c r="I9" s="155"/>
      <c r="J9" s="155"/>
      <c r="K9" s="155"/>
      <c r="L9" s="155"/>
      <c r="M9" s="171">
        <f t="shared" si="0"/>
        <v>1458</v>
      </c>
      <c r="N9" s="172">
        <f aca="true" t="shared" si="1" ref="N9:N18">M9/27</f>
        <v>54</v>
      </c>
      <c r="O9" s="34"/>
      <c r="P9" s="34"/>
    </row>
    <row r="10" spans="1:16" ht="16.5" thickBot="1">
      <c r="A10" s="157">
        <v>7</v>
      </c>
      <c r="B10" s="170" t="s">
        <v>20</v>
      </c>
      <c r="C10" s="117" t="s">
        <v>57</v>
      </c>
      <c r="D10" s="155">
        <v>462</v>
      </c>
      <c r="E10" s="155">
        <v>516</v>
      </c>
      <c r="F10" s="155">
        <v>464</v>
      </c>
      <c r="G10" s="155"/>
      <c r="H10" s="155"/>
      <c r="I10" s="155"/>
      <c r="J10" s="155"/>
      <c r="K10" s="155"/>
      <c r="L10" s="155"/>
      <c r="M10" s="171">
        <f t="shared" si="0"/>
        <v>1442</v>
      </c>
      <c r="N10" s="172">
        <f t="shared" si="1"/>
        <v>53.407407407407405</v>
      </c>
      <c r="O10" s="34"/>
      <c r="P10" s="34"/>
    </row>
    <row r="11" spans="1:16" ht="16.5" thickBot="1">
      <c r="A11" s="155">
        <v>8</v>
      </c>
      <c r="B11" s="170" t="s">
        <v>18</v>
      </c>
      <c r="C11" s="117" t="s">
        <v>67</v>
      </c>
      <c r="D11" s="36">
        <v>497</v>
      </c>
      <c r="E11" s="155">
        <v>460</v>
      </c>
      <c r="F11" s="155">
        <v>473</v>
      </c>
      <c r="G11" s="155"/>
      <c r="H11" s="155"/>
      <c r="I11" s="155"/>
      <c r="J11" s="155"/>
      <c r="K11" s="155"/>
      <c r="L11" s="155"/>
      <c r="M11" s="171">
        <f t="shared" si="0"/>
        <v>1430</v>
      </c>
      <c r="N11" s="172">
        <f t="shared" si="1"/>
        <v>52.96296296296296</v>
      </c>
      <c r="O11" s="34"/>
      <c r="P11" s="34"/>
    </row>
    <row r="12" spans="1:16" ht="16.5" thickBot="1">
      <c r="A12" s="157">
        <v>9</v>
      </c>
      <c r="B12" s="170" t="s">
        <v>18</v>
      </c>
      <c r="C12" s="177" t="s">
        <v>65</v>
      </c>
      <c r="D12" s="155">
        <v>545</v>
      </c>
      <c r="E12" s="155">
        <v>483</v>
      </c>
      <c r="F12" s="155">
        <v>396</v>
      </c>
      <c r="G12" s="155"/>
      <c r="H12" s="155"/>
      <c r="I12" s="155"/>
      <c r="J12" s="155"/>
      <c r="K12" s="155"/>
      <c r="L12" s="155"/>
      <c r="M12" s="171">
        <f t="shared" si="0"/>
        <v>1424</v>
      </c>
      <c r="N12" s="172">
        <f t="shared" si="1"/>
        <v>52.74074074074074</v>
      </c>
      <c r="O12" s="34"/>
      <c r="P12" s="34"/>
    </row>
    <row r="13" spans="1:16" ht="16.5" thickBot="1">
      <c r="A13" s="155">
        <v>10</v>
      </c>
      <c r="B13" s="170" t="s">
        <v>8</v>
      </c>
      <c r="C13" s="175" t="s">
        <v>66</v>
      </c>
      <c r="D13" s="36">
        <v>466</v>
      </c>
      <c r="E13" s="155">
        <v>489</v>
      </c>
      <c r="F13" s="155">
        <v>439</v>
      </c>
      <c r="G13" s="155"/>
      <c r="H13" s="155"/>
      <c r="I13" s="155"/>
      <c r="J13" s="155"/>
      <c r="K13" s="155"/>
      <c r="L13" s="155"/>
      <c r="M13" s="171">
        <f t="shared" si="0"/>
        <v>1394</v>
      </c>
      <c r="N13" s="172">
        <f t="shared" si="1"/>
        <v>51.629629629629626</v>
      </c>
      <c r="O13" s="37"/>
      <c r="P13" s="34"/>
    </row>
    <row r="14" spans="1:16" ht="16.5" thickBot="1">
      <c r="A14" s="157">
        <v>11</v>
      </c>
      <c r="B14" s="170" t="s">
        <v>20</v>
      </c>
      <c r="C14" s="117" t="s">
        <v>68</v>
      </c>
      <c r="D14" s="155">
        <v>486</v>
      </c>
      <c r="E14" s="155">
        <v>429</v>
      </c>
      <c r="F14" s="155">
        <v>475</v>
      </c>
      <c r="G14" s="155"/>
      <c r="H14" s="155"/>
      <c r="I14" s="155"/>
      <c r="J14" s="155"/>
      <c r="K14" s="155"/>
      <c r="L14" s="155"/>
      <c r="M14" s="171">
        <f t="shared" si="0"/>
        <v>1390</v>
      </c>
      <c r="N14" s="172">
        <f t="shared" si="1"/>
        <v>51.48148148148148</v>
      </c>
      <c r="O14" s="34"/>
      <c r="P14" s="34"/>
    </row>
    <row r="15" spans="1:16" ht="16.5" thickBot="1">
      <c r="A15" s="155">
        <v>12</v>
      </c>
      <c r="B15" s="176" t="s">
        <v>16</v>
      </c>
      <c r="C15" s="117" t="s">
        <v>54</v>
      </c>
      <c r="D15" s="36"/>
      <c r="E15" s="155">
        <v>565</v>
      </c>
      <c r="F15" s="155">
        <v>534</v>
      </c>
      <c r="G15" s="155"/>
      <c r="H15" s="155"/>
      <c r="I15" s="155"/>
      <c r="J15" s="155"/>
      <c r="K15" s="155"/>
      <c r="L15" s="155"/>
      <c r="M15" s="171">
        <f t="shared" si="0"/>
        <v>1099</v>
      </c>
      <c r="N15" s="172">
        <f t="shared" si="1"/>
        <v>40.7037037037037</v>
      </c>
      <c r="O15" s="34"/>
      <c r="P15" s="34"/>
    </row>
    <row r="16" spans="1:16" ht="16.5" thickBot="1">
      <c r="A16" s="157">
        <v>13</v>
      </c>
      <c r="B16" s="176" t="s">
        <v>5</v>
      </c>
      <c r="C16" s="117" t="s">
        <v>51</v>
      </c>
      <c r="D16" s="36">
        <v>520</v>
      </c>
      <c r="E16" s="155">
        <v>545</v>
      </c>
      <c r="F16" s="155"/>
      <c r="G16" s="155"/>
      <c r="H16" s="155"/>
      <c r="I16" s="155"/>
      <c r="J16" s="155"/>
      <c r="K16" s="155"/>
      <c r="L16" s="155"/>
      <c r="M16" s="171">
        <f t="shared" si="0"/>
        <v>1065</v>
      </c>
      <c r="N16" s="172">
        <f t="shared" si="1"/>
        <v>39.44444444444444</v>
      </c>
      <c r="O16" s="34"/>
      <c r="P16" s="34"/>
    </row>
    <row r="17" spans="1:16" ht="16.5" thickBot="1">
      <c r="A17" s="155">
        <v>14</v>
      </c>
      <c r="B17" s="170" t="s">
        <v>5</v>
      </c>
      <c r="C17" s="117" t="s">
        <v>93</v>
      </c>
      <c r="D17" s="155">
        <v>518</v>
      </c>
      <c r="E17" s="155">
        <v>532</v>
      </c>
      <c r="F17" s="155"/>
      <c r="G17" s="155"/>
      <c r="H17" s="155"/>
      <c r="I17" s="155"/>
      <c r="J17" s="155"/>
      <c r="K17" s="155"/>
      <c r="L17" s="155"/>
      <c r="M17" s="171">
        <f t="shared" si="0"/>
        <v>1050</v>
      </c>
      <c r="N17" s="172">
        <f t="shared" si="1"/>
        <v>38.888888888888886</v>
      </c>
      <c r="O17" s="34"/>
      <c r="P17" s="34"/>
    </row>
    <row r="18" spans="1:16" ht="16.5" thickBot="1">
      <c r="A18" s="157">
        <v>15</v>
      </c>
      <c r="B18" s="170" t="s">
        <v>96</v>
      </c>
      <c r="C18" s="177" t="s">
        <v>60</v>
      </c>
      <c r="D18" s="155"/>
      <c r="E18" s="155">
        <v>517</v>
      </c>
      <c r="F18" s="155">
        <v>529</v>
      </c>
      <c r="G18" s="155"/>
      <c r="H18" s="155"/>
      <c r="I18" s="155"/>
      <c r="J18" s="155"/>
      <c r="K18" s="155"/>
      <c r="L18" s="155"/>
      <c r="M18" s="171">
        <f t="shared" si="0"/>
        <v>1046</v>
      </c>
      <c r="N18" s="172">
        <f t="shared" si="1"/>
        <v>38.74074074074074</v>
      </c>
      <c r="O18" s="34"/>
      <c r="P18" s="34"/>
    </row>
    <row r="19" spans="1:16" ht="16.5" thickBot="1">
      <c r="A19" s="155">
        <v>16</v>
      </c>
      <c r="B19" s="176" t="s">
        <v>6</v>
      </c>
      <c r="C19" s="117" t="s">
        <v>94</v>
      </c>
      <c r="D19" s="36">
        <v>502</v>
      </c>
      <c r="E19" s="155"/>
      <c r="F19" s="155">
        <v>537</v>
      </c>
      <c r="G19" s="155"/>
      <c r="H19" s="155"/>
      <c r="I19" s="155"/>
      <c r="J19" s="155"/>
      <c r="K19" s="155"/>
      <c r="L19" s="155"/>
      <c r="M19" s="171">
        <f t="shared" si="0"/>
        <v>1039</v>
      </c>
      <c r="N19" s="172">
        <f>M19/24</f>
        <v>43.291666666666664</v>
      </c>
      <c r="O19" s="34"/>
      <c r="P19" s="34"/>
    </row>
    <row r="20" spans="1:16" ht="16.5" thickBot="1">
      <c r="A20" s="157">
        <v>17</v>
      </c>
      <c r="B20" s="170" t="s">
        <v>21</v>
      </c>
      <c r="C20" s="117" t="s">
        <v>68</v>
      </c>
      <c r="D20" s="36"/>
      <c r="E20" s="36">
        <v>518</v>
      </c>
      <c r="F20" s="155">
        <v>504</v>
      </c>
      <c r="G20" s="155"/>
      <c r="H20" s="155"/>
      <c r="I20" s="155"/>
      <c r="J20" s="155"/>
      <c r="K20" s="155"/>
      <c r="L20" s="155"/>
      <c r="M20" s="171">
        <f t="shared" si="0"/>
        <v>1022</v>
      </c>
      <c r="N20" s="172">
        <f aca="true" t="shared" si="2" ref="N20:N26">M20/27</f>
        <v>37.851851851851855</v>
      </c>
      <c r="O20" s="34"/>
      <c r="P20" s="34"/>
    </row>
    <row r="21" spans="1:16" ht="16.5" thickBot="1">
      <c r="A21" s="155">
        <v>18</v>
      </c>
      <c r="B21" s="170" t="s">
        <v>6</v>
      </c>
      <c r="C21" s="173" t="s">
        <v>44</v>
      </c>
      <c r="D21" s="155">
        <v>479</v>
      </c>
      <c r="E21" s="155"/>
      <c r="F21" s="155">
        <v>541</v>
      </c>
      <c r="G21" s="155"/>
      <c r="H21" s="155"/>
      <c r="I21" s="155"/>
      <c r="J21" s="155"/>
      <c r="K21" s="155"/>
      <c r="L21" s="155"/>
      <c r="M21" s="171">
        <f t="shared" si="0"/>
        <v>1020</v>
      </c>
      <c r="N21" s="172">
        <f t="shared" si="2"/>
        <v>37.77777777777778</v>
      </c>
      <c r="O21" s="34"/>
      <c r="P21" s="34"/>
    </row>
    <row r="22" spans="1:16" ht="16.5" thickBot="1">
      <c r="A22" s="157">
        <v>19</v>
      </c>
      <c r="B22" s="170" t="s">
        <v>16</v>
      </c>
      <c r="C22" s="117" t="s">
        <v>51</v>
      </c>
      <c r="D22" s="36"/>
      <c r="E22" s="155">
        <v>503</v>
      </c>
      <c r="F22" s="155">
        <v>496</v>
      </c>
      <c r="G22" s="155"/>
      <c r="H22" s="155"/>
      <c r="I22" s="155"/>
      <c r="J22" s="155"/>
      <c r="K22" s="155"/>
      <c r="L22" s="155"/>
      <c r="M22" s="171">
        <f t="shared" si="0"/>
        <v>999</v>
      </c>
      <c r="N22" s="172">
        <f t="shared" si="2"/>
        <v>37</v>
      </c>
      <c r="O22" s="34"/>
      <c r="P22" s="34"/>
    </row>
    <row r="23" spans="1:16" ht="16.5" thickBot="1">
      <c r="A23" s="155">
        <v>20</v>
      </c>
      <c r="B23" s="170" t="s">
        <v>16</v>
      </c>
      <c r="C23" s="175" t="s">
        <v>53</v>
      </c>
      <c r="D23" s="36"/>
      <c r="E23" s="36">
        <v>413</v>
      </c>
      <c r="F23" s="155">
        <v>546</v>
      </c>
      <c r="G23" s="155"/>
      <c r="H23" s="204"/>
      <c r="I23" s="155"/>
      <c r="J23" s="155"/>
      <c r="K23" s="155"/>
      <c r="L23" s="155"/>
      <c r="M23" s="171">
        <f t="shared" si="0"/>
        <v>959</v>
      </c>
      <c r="N23" s="172">
        <f t="shared" si="2"/>
        <v>35.51851851851852</v>
      </c>
      <c r="O23" s="34"/>
      <c r="P23" s="34"/>
    </row>
    <row r="24" spans="1:16" ht="16.5" thickBot="1">
      <c r="A24" s="157">
        <v>21</v>
      </c>
      <c r="B24" s="170" t="s">
        <v>21</v>
      </c>
      <c r="C24" s="117" t="s">
        <v>69</v>
      </c>
      <c r="D24" s="36"/>
      <c r="E24" s="36">
        <v>488</v>
      </c>
      <c r="F24" s="155">
        <v>469</v>
      </c>
      <c r="G24" s="155"/>
      <c r="H24" s="155"/>
      <c r="I24" s="155"/>
      <c r="J24" s="155"/>
      <c r="K24" s="155"/>
      <c r="L24" s="155"/>
      <c r="M24" s="171">
        <f t="shared" si="0"/>
        <v>957</v>
      </c>
      <c r="N24" s="172">
        <f t="shared" si="2"/>
        <v>35.44444444444444</v>
      </c>
      <c r="O24" s="34"/>
      <c r="P24" s="34"/>
    </row>
    <row r="25" spans="1:16" ht="16.5" thickBot="1">
      <c r="A25" s="155">
        <v>22</v>
      </c>
      <c r="B25" s="170" t="s">
        <v>5</v>
      </c>
      <c r="C25" s="117" t="s">
        <v>56</v>
      </c>
      <c r="D25" s="36">
        <v>404</v>
      </c>
      <c r="E25" s="155">
        <v>529</v>
      </c>
      <c r="F25" s="155"/>
      <c r="G25" s="155"/>
      <c r="H25" s="155"/>
      <c r="I25" s="155"/>
      <c r="J25" s="174"/>
      <c r="K25" s="155"/>
      <c r="L25" s="155"/>
      <c r="M25" s="171">
        <f t="shared" si="0"/>
        <v>933</v>
      </c>
      <c r="N25" s="172">
        <f t="shared" si="2"/>
        <v>34.55555555555556</v>
      </c>
      <c r="O25" s="34"/>
      <c r="P25" s="34"/>
    </row>
    <row r="26" spans="1:16" ht="16.5" thickBot="1">
      <c r="A26" s="157">
        <v>23</v>
      </c>
      <c r="B26" s="170" t="s">
        <v>7</v>
      </c>
      <c r="C26" s="117" t="s">
        <v>64</v>
      </c>
      <c r="D26" s="36">
        <v>480</v>
      </c>
      <c r="E26" s="155">
        <v>446</v>
      </c>
      <c r="F26" s="211"/>
      <c r="G26" s="155"/>
      <c r="H26" s="155"/>
      <c r="I26" s="155"/>
      <c r="J26" s="155"/>
      <c r="K26" s="155"/>
      <c r="L26" s="155"/>
      <c r="M26" s="171">
        <f t="shared" si="0"/>
        <v>926</v>
      </c>
      <c r="N26" s="172">
        <f t="shared" si="2"/>
        <v>34.2962962962963</v>
      </c>
      <c r="O26" s="34"/>
      <c r="P26" s="34"/>
    </row>
    <row r="27" spans="1:16" ht="16.5" thickBot="1">
      <c r="A27" s="155">
        <v>24</v>
      </c>
      <c r="B27" s="170" t="s">
        <v>96</v>
      </c>
      <c r="C27" s="117" t="s">
        <v>71</v>
      </c>
      <c r="D27" s="155"/>
      <c r="E27" s="155">
        <v>458</v>
      </c>
      <c r="F27" s="155">
        <v>462</v>
      </c>
      <c r="G27" s="155"/>
      <c r="H27" s="155"/>
      <c r="I27" s="155"/>
      <c r="J27" s="155"/>
      <c r="K27" s="155"/>
      <c r="L27" s="155"/>
      <c r="M27" s="171">
        <f t="shared" si="0"/>
        <v>920</v>
      </c>
      <c r="N27" s="172">
        <f>M27/21</f>
        <v>43.80952380952381</v>
      </c>
      <c r="O27" s="34"/>
      <c r="P27" s="34"/>
    </row>
    <row r="28" spans="1:16" ht="16.5" thickBot="1">
      <c r="A28" s="157">
        <v>25</v>
      </c>
      <c r="B28" s="170" t="s">
        <v>6</v>
      </c>
      <c r="C28" s="117" t="s">
        <v>72</v>
      </c>
      <c r="D28" s="155">
        <v>469</v>
      </c>
      <c r="E28" s="155"/>
      <c r="F28" s="155">
        <v>396</v>
      </c>
      <c r="G28" s="155"/>
      <c r="H28" s="155"/>
      <c r="I28" s="155"/>
      <c r="J28" s="155"/>
      <c r="K28" s="155"/>
      <c r="L28" s="155"/>
      <c r="M28" s="171">
        <f t="shared" si="0"/>
        <v>865</v>
      </c>
      <c r="N28" s="172">
        <f aca="true" t="shared" si="3" ref="N28:N33">M28/27</f>
        <v>32.03703703703704</v>
      </c>
      <c r="O28" s="34"/>
      <c r="P28" s="34"/>
    </row>
    <row r="29" spans="1:16" ht="16.5" thickBot="1">
      <c r="A29" s="155">
        <v>26</v>
      </c>
      <c r="B29" s="170" t="s">
        <v>96</v>
      </c>
      <c r="C29" s="175" t="s">
        <v>62</v>
      </c>
      <c r="D29" s="36"/>
      <c r="E29" s="155">
        <v>408</v>
      </c>
      <c r="F29" s="155">
        <v>451</v>
      </c>
      <c r="G29" s="155"/>
      <c r="H29" s="155"/>
      <c r="I29" s="155"/>
      <c r="J29" s="155"/>
      <c r="K29" s="155"/>
      <c r="L29" s="155"/>
      <c r="M29" s="171">
        <f t="shared" si="0"/>
        <v>859</v>
      </c>
      <c r="N29" s="172">
        <f t="shared" si="3"/>
        <v>31.814814814814813</v>
      </c>
      <c r="O29" s="34"/>
      <c r="P29" s="34"/>
    </row>
    <row r="30" spans="1:16" ht="16.5" thickBot="1">
      <c r="A30" s="157">
        <v>27</v>
      </c>
      <c r="B30" s="170" t="s">
        <v>21</v>
      </c>
      <c r="C30" s="175" t="s">
        <v>55</v>
      </c>
      <c r="D30" s="36"/>
      <c r="E30" s="36">
        <v>375</v>
      </c>
      <c r="F30" s="155">
        <v>444</v>
      </c>
      <c r="G30" s="155"/>
      <c r="H30" s="204"/>
      <c r="I30" s="155"/>
      <c r="J30" s="155"/>
      <c r="K30" s="155"/>
      <c r="L30" s="155"/>
      <c r="M30" s="171">
        <f t="shared" si="0"/>
        <v>819</v>
      </c>
      <c r="N30" s="172">
        <f t="shared" si="3"/>
        <v>30.333333333333332</v>
      </c>
      <c r="O30" s="34"/>
      <c r="P30" s="34"/>
    </row>
    <row r="31" spans="1:16" ht="16.5" thickBot="1">
      <c r="A31" s="155">
        <v>28</v>
      </c>
      <c r="B31" s="170" t="s">
        <v>92</v>
      </c>
      <c r="C31" s="117" t="s">
        <v>61</v>
      </c>
      <c r="D31" s="155"/>
      <c r="E31" s="155"/>
      <c r="F31" s="155"/>
      <c r="G31" s="155"/>
      <c r="H31" s="155"/>
      <c r="I31" s="155"/>
      <c r="J31" s="155"/>
      <c r="K31" s="155"/>
      <c r="L31" s="155"/>
      <c r="M31" s="171">
        <f t="shared" si="0"/>
        <v>0</v>
      </c>
      <c r="N31" s="172">
        <f t="shared" si="3"/>
        <v>0</v>
      </c>
      <c r="O31" s="34"/>
      <c r="P31" s="34"/>
    </row>
    <row r="32" spans="1:16" ht="16.5" thickBot="1">
      <c r="A32" s="157">
        <v>29</v>
      </c>
      <c r="B32" s="178" t="s">
        <v>92</v>
      </c>
      <c r="C32" s="212" t="s">
        <v>57</v>
      </c>
      <c r="D32" s="159"/>
      <c r="E32" s="159"/>
      <c r="F32" s="159"/>
      <c r="G32" s="159"/>
      <c r="H32" s="159"/>
      <c r="I32" s="159"/>
      <c r="J32" s="159"/>
      <c r="K32" s="183"/>
      <c r="L32" s="159"/>
      <c r="M32" s="179">
        <f t="shared" si="0"/>
        <v>0</v>
      </c>
      <c r="N32" s="172">
        <f t="shared" si="3"/>
        <v>0</v>
      </c>
      <c r="O32" s="34"/>
      <c r="P32" s="34"/>
    </row>
    <row r="33" spans="1:16" ht="16.5" thickBot="1">
      <c r="A33" s="155">
        <v>30</v>
      </c>
      <c r="B33" s="170" t="s">
        <v>92</v>
      </c>
      <c r="C33" s="112" t="s">
        <v>60</v>
      </c>
      <c r="D33" s="146"/>
      <c r="E33" s="146"/>
      <c r="F33" s="159"/>
      <c r="G33" s="159"/>
      <c r="H33" s="159"/>
      <c r="I33" s="159"/>
      <c r="J33" s="159"/>
      <c r="K33" s="183"/>
      <c r="L33" s="159"/>
      <c r="M33" s="179">
        <f t="shared" si="0"/>
        <v>0</v>
      </c>
      <c r="N33" s="172">
        <f t="shared" si="3"/>
        <v>0</v>
      </c>
      <c r="O33" s="34"/>
      <c r="P33" s="34"/>
    </row>
    <row r="34" spans="1:16" ht="1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</row>
    <row r="35" spans="1:16" ht="1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15:16" ht="15">
      <c r="O36" s="34"/>
      <c r="P36" s="3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I5" sqref="I5"/>
    </sheetView>
  </sheetViews>
  <sheetFormatPr defaultColWidth="9.140625" defaultRowHeight="15"/>
  <cols>
    <col min="2" max="2" width="15.7109375" style="0" customWidth="1"/>
  </cols>
  <sheetData>
    <row r="1" spans="1:12" ht="15.75">
      <c r="A1" s="150" t="s">
        <v>34</v>
      </c>
      <c r="B1" s="151" t="s">
        <v>23</v>
      </c>
      <c r="C1" s="152" t="s">
        <v>24</v>
      </c>
      <c r="D1" s="152" t="s">
        <v>25</v>
      </c>
      <c r="E1" s="152" t="s">
        <v>26</v>
      </c>
      <c r="F1" s="152" t="s">
        <v>27</v>
      </c>
      <c r="G1" s="152" t="s">
        <v>90</v>
      </c>
      <c r="H1" s="152" t="s">
        <v>28</v>
      </c>
      <c r="I1" s="152" t="s">
        <v>29</v>
      </c>
      <c r="J1" s="152" t="s">
        <v>30</v>
      </c>
      <c r="K1" s="152" t="s">
        <v>31</v>
      </c>
      <c r="L1" s="153" t="s">
        <v>35</v>
      </c>
    </row>
    <row r="2" spans="1:12" ht="15.75">
      <c r="A2" s="154">
        <v>1</v>
      </c>
      <c r="B2" s="193" t="s">
        <v>7</v>
      </c>
      <c r="C2" s="155">
        <v>2</v>
      </c>
      <c r="D2" s="155">
        <v>2</v>
      </c>
      <c r="E2" s="155">
        <v>2</v>
      </c>
      <c r="F2" s="155"/>
      <c r="G2" s="155"/>
      <c r="H2" s="155"/>
      <c r="I2" s="155"/>
      <c r="J2" s="155"/>
      <c r="K2" s="155"/>
      <c r="L2" s="156">
        <f aca="true" t="shared" si="0" ref="L2:L11">K2+J2+I2+H2+G2+F2+E2+D2+C2</f>
        <v>6</v>
      </c>
    </row>
    <row r="3" spans="1:12" ht="15.75">
      <c r="A3" s="154">
        <v>2</v>
      </c>
      <c r="B3" s="193" t="s">
        <v>16</v>
      </c>
      <c r="C3" s="155"/>
      <c r="D3" s="155">
        <v>2</v>
      </c>
      <c r="E3" s="155">
        <v>4</v>
      </c>
      <c r="F3" s="155"/>
      <c r="G3" s="155"/>
      <c r="H3" s="155"/>
      <c r="I3" s="155"/>
      <c r="J3" s="155"/>
      <c r="K3" s="155"/>
      <c r="L3" s="156">
        <f t="shared" si="0"/>
        <v>6</v>
      </c>
    </row>
    <row r="4" spans="1:12" ht="15.75">
      <c r="A4" s="154">
        <v>3</v>
      </c>
      <c r="B4" s="194" t="s">
        <v>8</v>
      </c>
      <c r="C4" s="157">
        <v>2</v>
      </c>
      <c r="D4" s="157">
        <v>3</v>
      </c>
      <c r="E4" s="157">
        <v>0</v>
      </c>
      <c r="F4" s="157"/>
      <c r="G4" s="157"/>
      <c r="H4" s="157"/>
      <c r="I4" s="157"/>
      <c r="J4" s="157"/>
      <c r="K4" s="157"/>
      <c r="L4" s="156">
        <f t="shared" si="0"/>
        <v>5</v>
      </c>
    </row>
    <row r="5" spans="1:12" ht="15.75">
      <c r="A5" s="154">
        <v>4</v>
      </c>
      <c r="B5" s="193" t="s">
        <v>20</v>
      </c>
      <c r="C5" s="155">
        <v>2</v>
      </c>
      <c r="D5" s="155">
        <v>2</v>
      </c>
      <c r="E5" s="155">
        <v>1</v>
      </c>
      <c r="F5" s="155"/>
      <c r="G5" s="155"/>
      <c r="H5" s="155"/>
      <c r="I5" s="155"/>
      <c r="J5" s="155"/>
      <c r="K5" s="155"/>
      <c r="L5" s="156">
        <f t="shared" si="0"/>
        <v>5</v>
      </c>
    </row>
    <row r="6" spans="1:12" ht="15.75">
      <c r="A6" s="154">
        <v>5</v>
      </c>
      <c r="B6" s="193" t="s">
        <v>18</v>
      </c>
      <c r="C6" s="155">
        <v>3</v>
      </c>
      <c r="D6" s="155">
        <v>1</v>
      </c>
      <c r="E6" s="155">
        <v>1</v>
      </c>
      <c r="F6" s="155"/>
      <c r="G6" s="155"/>
      <c r="H6" s="155"/>
      <c r="I6" s="155"/>
      <c r="J6" s="155"/>
      <c r="K6" s="155"/>
      <c r="L6" s="156">
        <f t="shared" si="0"/>
        <v>5</v>
      </c>
    </row>
    <row r="7" spans="1:12" ht="15.75">
      <c r="A7" s="154">
        <v>6</v>
      </c>
      <c r="B7" s="193" t="s">
        <v>21</v>
      </c>
      <c r="C7" s="155"/>
      <c r="D7" s="155">
        <v>1</v>
      </c>
      <c r="E7" s="155">
        <v>2</v>
      </c>
      <c r="F7" s="155"/>
      <c r="G7" s="155"/>
      <c r="H7" s="155"/>
      <c r="I7" s="155"/>
      <c r="J7" s="155"/>
      <c r="K7" s="155"/>
      <c r="L7" s="156">
        <f t="shared" si="0"/>
        <v>3</v>
      </c>
    </row>
    <row r="8" spans="1:12" ht="15.75">
      <c r="A8" s="154">
        <v>7</v>
      </c>
      <c r="B8" s="195" t="s">
        <v>6</v>
      </c>
      <c r="C8" s="155">
        <v>1</v>
      </c>
      <c r="D8" s="155"/>
      <c r="E8" s="155">
        <v>2</v>
      </c>
      <c r="F8" s="155"/>
      <c r="G8" s="155"/>
      <c r="H8" s="155"/>
      <c r="I8" s="155"/>
      <c r="J8" s="155"/>
      <c r="K8" s="155"/>
      <c r="L8" s="158">
        <f t="shared" si="0"/>
        <v>3</v>
      </c>
    </row>
    <row r="9" spans="1:12" ht="15.75">
      <c r="A9" s="154">
        <v>8</v>
      </c>
      <c r="B9" s="194" t="s">
        <v>70</v>
      </c>
      <c r="C9" s="157"/>
      <c r="D9" s="157">
        <v>1</v>
      </c>
      <c r="E9" s="157">
        <v>1</v>
      </c>
      <c r="F9" s="157"/>
      <c r="G9" s="157"/>
      <c r="H9" s="157"/>
      <c r="I9" s="157"/>
      <c r="J9" s="157"/>
      <c r="K9" s="157"/>
      <c r="L9" s="156">
        <f t="shared" si="0"/>
        <v>2</v>
      </c>
    </row>
    <row r="10" spans="1:12" ht="15.75">
      <c r="A10" s="154">
        <v>9</v>
      </c>
      <c r="B10" s="193" t="s">
        <v>5</v>
      </c>
      <c r="C10" s="155">
        <v>0</v>
      </c>
      <c r="D10" s="155">
        <v>1</v>
      </c>
      <c r="E10" s="155"/>
      <c r="F10" s="155"/>
      <c r="G10" s="155"/>
      <c r="H10" s="155"/>
      <c r="I10" s="155"/>
      <c r="J10" s="155"/>
      <c r="K10" s="155"/>
      <c r="L10" s="156">
        <f t="shared" si="0"/>
        <v>1</v>
      </c>
    </row>
    <row r="11" spans="1:12" ht="16.5" thickBot="1">
      <c r="A11" s="154">
        <v>10</v>
      </c>
      <c r="B11" s="196" t="s">
        <v>17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60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3">
      <selection activeCell="G31" sqref="G31:G32"/>
    </sheetView>
  </sheetViews>
  <sheetFormatPr defaultColWidth="9.140625" defaultRowHeight="15"/>
  <cols>
    <col min="1" max="1" width="18.421875" style="0" customWidth="1"/>
    <col min="5" max="5" width="18.00390625" style="0" customWidth="1"/>
    <col min="7" max="7" width="18.28125" style="0" customWidth="1"/>
    <col min="10" max="10" width="8.8515625" style="0" customWidth="1"/>
    <col min="11" max="11" width="18.28125" style="0" customWidth="1"/>
  </cols>
  <sheetData>
    <row r="1" spans="1:11" ht="15">
      <c r="A1" s="3"/>
      <c r="B1" s="3"/>
      <c r="C1" s="4" t="s">
        <v>0</v>
      </c>
      <c r="D1" s="3"/>
      <c r="E1" s="5"/>
      <c r="F1" s="3"/>
      <c r="G1" s="3"/>
      <c r="H1" s="3"/>
      <c r="I1" s="4" t="s">
        <v>1</v>
      </c>
      <c r="J1" s="3"/>
      <c r="K1" s="6"/>
    </row>
    <row r="2" spans="1:11" ht="15.75" thickBot="1">
      <c r="A2" s="3"/>
      <c r="B2" s="3"/>
      <c r="C2" s="7"/>
      <c r="D2" s="3"/>
      <c r="E2" s="8" t="s">
        <v>2</v>
      </c>
      <c r="F2" s="3"/>
      <c r="G2" s="3"/>
      <c r="H2" s="3"/>
      <c r="I2" s="7"/>
      <c r="J2" s="3"/>
      <c r="K2" s="8" t="s">
        <v>3</v>
      </c>
    </row>
    <row r="3" spans="1:11" ht="15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 thickBot="1">
      <c r="A4" s="264" t="s">
        <v>7</v>
      </c>
      <c r="B4" s="262" t="s">
        <v>98</v>
      </c>
      <c r="C4" s="9"/>
      <c r="D4" s="262" t="s">
        <v>101</v>
      </c>
      <c r="E4" s="266" t="s">
        <v>20</v>
      </c>
      <c r="F4" s="10"/>
      <c r="G4" s="264" t="s">
        <v>7</v>
      </c>
      <c r="H4" s="262" t="s">
        <v>98</v>
      </c>
      <c r="I4" s="9"/>
      <c r="J4" s="262" t="s">
        <v>97</v>
      </c>
      <c r="K4" s="262" t="s">
        <v>21</v>
      </c>
    </row>
    <row r="5" spans="1:11" ht="15.75" thickBot="1">
      <c r="A5" s="265"/>
      <c r="B5" s="263"/>
      <c r="C5" s="10"/>
      <c r="D5" s="263"/>
      <c r="E5" s="267"/>
      <c r="F5" s="10"/>
      <c r="G5" s="265"/>
      <c r="H5" s="263"/>
      <c r="I5" s="10"/>
      <c r="J5" s="263"/>
      <c r="K5" s="263"/>
    </row>
    <row r="6" spans="1:11" ht="15.75" thickBot="1">
      <c r="A6" s="11"/>
      <c r="B6" s="10"/>
      <c r="C6" s="10"/>
      <c r="D6" s="10"/>
      <c r="E6" s="11"/>
      <c r="F6" s="10"/>
      <c r="G6" s="11"/>
      <c r="H6" s="10"/>
      <c r="I6" s="10"/>
      <c r="J6" s="10"/>
      <c r="K6" s="11"/>
    </row>
    <row r="7" spans="1:11" ht="15.75" thickBot="1">
      <c r="A7" s="262" t="s">
        <v>21</v>
      </c>
      <c r="B7" s="262"/>
      <c r="C7" s="9"/>
      <c r="D7" s="262"/>
      <c r="E7" s="264" t="s">
        <v>16</v>
      </c>
      <c r="F7" s="10"/>
      <c r="G7" s="262" t="s">
        <v>19</v>
      </c>
      <c r="H7" s="262" t="s">
        <v>97</v>
      </c>
      <c r="I7" s="9"/>
      <c r="J7" s="262" t="s">
        <v>98</v>
      </c>
      <c r="K7" s="264" t="s">
        <v>20</v>
      </c>
    </row>
    <row r="8" spans="1:11" ht="15.75" thickBot="1">
      <c r="A8" s="263"/>
      <c r="B8" s="263"/>
      <c r="C8" s="10"/>
      <c r="D8" s="263"/>
      <c r="E8" s="265"/>
      <c r="F8" s="10"/>
      <c r="G8" s="263"/>
      <c r="H8" s="263"/>
      <c r="I8" s="10"/>
      <c r="J8" s="263"/>
      <c r="K8" s="265"/>
    </row>
    <row r="9" spans="1:11" ht="15.75" thickBot="1">
      <c r="A9" s="11"/>
      <c r="B9" s="10"/>
      <c r="C9" s="10"/>
      <c r="D9" s="10"/>
      <c r="E9" s="11"/>
      <c r="F9" s="10"/>
      <c r="G9" s="11"/>
      <c r="H9" s="10"/>
      <c r="I9" s="10"/>
      <c r="J9" s="10"/>
      <c r="K9" s="11"/>
    </row>
    <row r="10" spans="1:11" ht="15.75" thickBot="1">
      <c r="A10" s="262" t="s">
        <v>19</v>
      </c>
      <c r="B10" s="262"/>
      <c r="C10" s="9"/>
      <c r="D10" s="262"/>
      <c r="E10" s="264" t="s">
        <v>17</v>
      </c>
      <c r="F10" s="10"/>
      <c r="G10" s="264" t="s">
        <v>18</v>
      </c>
      <c r="H10" s="262" t="s">
        <v>97</v>
      </c>
      <c r="I10" s="9"/>
      <c r="J10" s="262"/>
      <c r="K10" s="264" t="s">
        <v>16</v>
      </c>
    </row>
    <row r="11" spans="1:11" ht="15.75" thickBot="1">
      <c r="A11" s="263"/>
      <c r="B11" s="263"/>
      <c r="C11" s="10"/>
      <c r="D11" s="263"/>
      <c r="E11" s="265"/>
      <c r="F11" s="10"/>
      <c r="G11" s="265"/>
      <c r="H11" s="263"/>
      <c r="I11" s="10"/>
      <c r="J11" s="263"/>
      <c r="K11" s="265"/>
    </row>
    <row r="12" spans="1:11" ht="15.75" thickBot="1">
      <c r="A12" s="11"/>
      <c r="B12" s="10"/>
      <c r="C12" s="10"/>
      <c r="D12" s="10"/>
      <c r="E12" s="11"/>
      <c r="F12" s="10"/>
      <c r="G12" s="11"/>
      <c r="H12" s="10"/>
      <c r="I12" s="10"/>
      <c r="J12" s="10"/>
      <c r="K12" s="11"/>
    </row>
    <row r="13" spans="1:11" ht="15.75" thickBot="1">
      <c r="A13" s="264" t="s">
        <v>18</v>
      </c>
      <c r="B13" s="262" t="s">
        <v>99</v>
      </c>
      <c r="C13" s="9"/>
      <c r="D13" s="262" t="s">
        <v>100</v>
      </c>
      <c r="E13" s="264" t="s">
        <v>5</v>
      </c>
      <c r="F13" s="10"/>
      <c r="G13" s="264" t="s">
        <v>6</v>
      </c>
      <c r="H13" s="262"/>
      <c r="I13" s="9"/>
      <c r="J13" s="262"/>
      <c r="K13" s="264" t="s">
        <v>17</v>
      </c>
    </row>
    <row r="14" spans="1:11" ht="15.75" thickBot="1">
      <c r="A14" s="265"/>
      <c r="B14" s="263"/>
      <c r="C14" s="10"/>
      <c r="D14" s="263"/>
      <c r="E14" s="265"/>
      <c r="F14" s="10"/>
      <c r="G14" s="265"/>
      <c r="H14" s="263"/>
      <c r="I14" s="10"/>
      <c r="J14" s="263"/>
      <c r="K14" s="265"/>
    </row>
    <row r="15" spans="1:11" ht="15.75" thickBot="1">
      <c r="A15" s="11"/>
      <c r="B15" s="10"/>
      <c r="C15" s="10"/>
      <c r="D15" s="10"/>
      <c r="E15" s="11"/>
      <c r="F15" s="10"/>
      <c r="G15" s="11"/>
      <c r="H15" s="10"/>
      <c r="I15" s="10"/>
      <c r="J15" s="10"/>
      <c r="K15" s="11"/>
    </row>
    <row r="16" spans="1:11" ht="15.75" thickBot="1">
      <c r="A16" s="264" t="s">
        <v>6</v>
      </c>
      <c r="B16" s="262" t="s">
        <v>97</v>
      </c>
      <c r="C16" s="9"/>
      <c r="D16" s="262" t="s">
        <v>98</v>
      </c>
      <c r="E16" s="262" t="s">
        <v>8</v>
      </c>
      <c r="F16" s="10"/>
      <c r="G16" s="268" t="s">
        <v>8</v>
      </c>
      <c r="H16" s="262" t="s">
        <v>110</v>
      </c>
      <c r="I16" s="9"/>
      <c r="J16" s="262" t="s">
        <v>97</v>
      </c>
      <c r="K16" s="264" t="s">
        <v>5</v>
      </c>
    </row>
    <row r="17" spans="1:11" ht="15.75" thickBot="1">
      <c r="A17" s="265"/>
      <c r="B17" s="263"/>
      <c r="C17" s="10"/>
      <c r="D17" s="263"/>
      <c r="E17" s="263"/>
      <c r="F17" s="10"/>
      <c r="G17" s="269"/>
      <c r="H17" s="263"/>
      <c r="I17" s="10"/>
      <c r="J17" s="263"/>
      <c r="K17" s="265"/>
    </row>
    <row r="18" spans="1:11" ht="15">
      <c r="A18" s="12"/>
      <c r="B18" s="13"/>
      <c r="C18" s="14"/>
      <c r="D18" s="13"/>
      <c r="E18" s="15"/>
      <c r="F18" s="14"/>
      <c r="G18" s="15"/>
      <c r="H18" s="13"/>
      <c r="I18" s="14"/>
      <c r="J18" s="13"/>
      <c r="K18" s="15"/>
    </row>
    <row r="19" spans="1:11" ht="15.75" thickBot="1">
      <c r="A19" s="10"/>
      <c r="B19" s="10"/>
      <c r="C19" s="10"/>
      <c r="D19" s="10"/>
      <c r="E19" s="5"/>
      <c r="F19" s="10"/>
      <c r="G19" s="10"/>
      <c r="H19" s="10"/>
      <c r="I19" s="10"/>
      <c r="J19" s="10"/>
      <c r="K19" s="6"/>
    </row>
    <row r="20" spans="1:11" ht="15">
      <c r="A20" s="10"/>
      <c r="B20" s="10"/>
      <c r="C20" s="16" t="s">
        <v>9</v>
      </c>
      <c r="D20" s="10"/>
      <c r="E20" s="8" t="s">
        <v>3</v>
      </c>
      <c r="F20" s="10"/>
      <c r="G20" s="10"/>
      <c r="H20" s="10"/>
      <c r="I20" s="16" t="s">
        <v>10</v>
      </c>
      <c r="J20" s="10"/>
      <c r="K20" s="8" t="s">
        <v>3</v>
      </c>
    </row>
    <row r="21" spans="1:11" ht="15.75" thickBot="1">
      <c r="A21" s="10"/>
      <c r="B21" s="10"/>
      <c r="C21" s="17"/>
      <c r="D21" s="10"/>
      <c r="E21" s="10"/>
      <c r="F21" s="10"/>
      <c r="G21" s="10"/>
      <c r="H21" s="10"/>
      <c r="I21" s="17"/>
      <c r="J21" s="10"/>
      <c r="K21" s="10"/>
    </row>
    <row r="22" spans="1:11" ht="15.75" thickBot="1">
      <c r="A22" s="264" t="s">
        <v>7</v>
      </c>
      <c r="B22" s="262" t="s">
        <v>98</v>
      </c>
      <c r="C22" s="9"/>
      <c r="D22" s="262" t="s">
        <v>97</v>
      </c>
      <c r="E22" s="262" t="s">
        <v>19</v>
      </c>
      <c r="F22" s="10"/>
      <c r="G22" s="264" t="s">
        <v>7</v>
      </c>
      <c r="H22" s="262"/>
      <c r="I22" s="9"/>
      <c r="J22" s="262"/>
      <c r="K22" s="264" t="s">
        <v>18</v>
      </c>
    </row>
    <row r="23" spans="1:11" ht="15.75" thickBot="1">
      <c r="A23" s="265"/>
      <c r="B23" s="263"/>
      <c r="C23" s="10"/>
      <c r="D23" s="263"/>
      <c r="E23" s="263"/>
      <c r="F23" s="10"/>
      <c r="G23" s="265"/>
      <c r="H23" s="263"/>
      <c r="I23" s="10"/>
      <c r="J23" s="263"/>
      <c r="K23" s="265"/>
    </row>
    <row r="24" spans="1:11" ht="15.75" thickBot="1">
      <c r="A24" s="11"/>
      <c r="B24" s="10"/>
      <c r="C24" s="10"/>
      <c r="D24" s="10"/>
      <c r="E24" s="11"/>
      <c r="F24" s="10"/>
      <c r="G24" s="11"/>
      <c r="H24" s="10"/>
      <c r="I24" s="10"/>
      <c r="J24" s="10"/>
      <c r="K24" s="11"/>
    </row>
    <row r="25" spans="1:11" ht="15.75" thickBot="1">
      <c r="A25" s="264" t="s">
        <v>18</v>
      </c>
      <c r="B25" s="262" t="s">
        <v>97</v>
      </c>
      <c r="C25" s="9"/>
      <c r="D25" s="262" t="s">
        <v>98</v>
      </c>
      <c r="E25" s="262" t="s">
        <v>21</v>
      </c>
      <c r="F25" s="10"/>
      <c r="G25" s="264" t="s">
        <v>6</v>
      </c>
      <c r="H25" s="262"/>
      <c r="I25" s="9"/>
      <c r="J25" s="262"/>
      <c r="K25" s="262" t="s">
        <v>19</v>
      </c>
    </row>
    <row r="26" spans="1:11" ht="15.75" thickBot="1">
      <c r="A26" s="265"/>
      <c r="B26" s="263"/>
      <c r="C26" s="10"/>
      <c r="D26" s="263"/>
      <c r="E26" s="263"/>
      <c r="F26" s="10"/>
      <c r="G26" s="265"/>
      <c r="H26" s="263"/>
      <c r="I26" s="10"/>
      <c r="J26" s="263"/>
      <c r="K26" s="263"/>
    </row>
    <row r="27" spans="1:11" ht="15.75" thickBot="1">
      <c r="A27" s="11"/>
      <c r="B27" s="10"/>
      <c r="C27" s="10"/>
      <c r="D27" s="10"/>
      <c r="E27" s="11"/>
      <c r="F27" s="10"/>
      <c r="G27" s="11"/>
      <c r="H27" s="10"/>
      <c r="I27" s="10"/>
      <c r="J27" s="10"/>
      <c r="K27" s="11"/>
    </row>
    <row r="28" spans="1:11" ht="15.75" thickBot="1">
      <c r="A28" s="264" t="s">
        <v>6</v>
      </c>
      <c r="B28" s="262" t="s">
        <v>98</v>
      </c>
      <c r="C28" s="9"/>
      <c r="D28" s="262" t="s">
        <v>97</v>
      </c>
      <c r="E28" s="264" t="s">
        <v>20</v>
      </c>
      <c r="F28" s="10"/>
      <c r="G28" s="262" t="s">
        <v>8</v>
      </c>
      <c r="H28" s="262"/>
      <c r="I28" s="9"/>
      <c r="J28" s="262"/>
      <c r="K28" s="262" t="s">
        <v>21</v>
      </c>
    </row>
    <row r="29" spans="1:11" ht="15.75" thickBot="1">
      <c r="A29" s="265"/>
      <c r="B29" s="263"/>
      <c r="C29" s="10"/>
      <c r="D29" s="263"/>
      <c r="E29" s="265"/>
      <c r="F29" s="10"/>
      <c r="G29" s="263"/>
      <c r="H29" s="263"/>
      <c r="I29" s="10"/>
      <c r="J29" s="263"/>
      <c r="K29" s="263"/>
    </row>
    <row r="30" spans="1:11" ht="15.75" thickBot="1">
      <c r="A30" s="11"/>
      <c r="B30" s="10"/>
      <c r="C30" s="10"/>
      <c r="D30" s="10"/>
      <c r="E30" s="11"/>
      <c r="F30" s="10"/>
      <c r="G30" s="11"/>
      <c r="H30" s="10"/>
      <c r="I30" s="10"/>
      <c r="J30" s="10"/>
      <c r="K30" s="11"/>
    </row>
    <row r="31" spans="1:11" ht="15.75" thickBot="1">
      <c r="A31" s="262" t="s">
        <v>8</v>
      </c>
      <c r="B31" s="262" t="s">
        <v>100</v>
      </c>
      <c r="C31" s="9"/>
      <c r="D31" s="262" t="s">
        <v>113</v>
      </c>
      <c r="E31" s="266" t="s">
        <v>16</v>
      </c>
      <c r="F31" s="10"/>
      <c r="G31" s="264" t="s">
        <v>5</v>
      </c>
      <c r="H31" s="262"/>
      <c r="I31" s="9"/>
      <c r="J31" s="262"/>
      <c r="K31" s="264" t="s">
        <v>20</v>
      </c>
    </row>
    <row r="32" spans="1:11" ht="15.75" thickBot="1">
      <c r="A32" s="263"/>
      <c r="B32" s="263"/>
      <c r="C32" s="10"/>
      <c r="D32" s="263"/>
      <c r="E32" s="267"/>
      <c r="F32" s="10"/>
      <c r="G32" s="265"/>
      <c r="H32" s="263"/>
      <c r="I32" s="10"/>
      <c r="J32" s="263"/>
      <c r="K32" s="265"/>
    </row>
    <row r="33" spans="1:11" ht="15.75" thickBot="1">
      <c r="A33" s="11"/>
      <c r="B33" s="10"/>
      <c r="C33" s="10"/>
      <c r="D33" s="10"/>
      <c r="E33" s="11"/>
      <c r="F33" s="10"/>
      <c r="G33" s="11"/>
      <c r="H33" s="10"/>
      <c r="I33" s="10"/>
      <c r="J33" s="10"/>
      <c r="K33" s="11"/>
    </row>
    <row r="34" spans="1:11" ht="15.75" thickBot="1">
      <c r="A34" s="264" t="s">
        <v>5</v>
      </c>
      <c r="B34" s="262"/>
      <c r="C34" s="9"/>
      <c r="D34" s="262"/>
      <c r="E34" s="264" t="s">
        <v>17</v>
      </c>
      <c r="F34" s="10"/>
      <c r="G34" s="264" t="s">
        <v>17</v>
      </c>
      <c r="H34" s="262"/>
      <c r="I34" s="9"/>
      <c r="J34" s="262"/>
      <c r="K34" s="264" t="s">
        <v>16</v>
      </c>
    </row>
    <row r="35" spans="1:11" ht="15.75" thickBot="1">
      <c r="A35" s="265"/>
      <c r="B35" s="263"/>
      <c r="C35" s="10"/>
      <c r="D35" s="263"/>
      <c r="E35" s="265"/>
      <c r="F35" s="10"/>
      <c r="G35" s="265"/>
      <c r="H35" s="263"/>
      <c r="I35" s="10"/>
      <c r="J35" s="263"/>
      <c r="K35" s="265"/>
    </row>
    <row r="36" spans="1:11" ht="15">
      <c r="A36" s="15"/>
      <c r="B36" s="13"/>
      <c r="C36" s="14"/>
      <c r="D36" s="13"/>
      <c r="E36" s="15"/>
      <c r="F36" s="14"/>
      <c r="G36" s="15"/>
      <c r="H36" s="13"/>
      <c r="I36" s="14"/>
      <c r="J36" s="13"/>
      <c r="K36" s="15"/>
    </row>
    <row r="37" spans="1:11" ht="15.75" thickBot="1">
      <c r="A37" s="18"/>
      <c r="B37" s="19"/>
      <c r="C37" s="10"/>
      <c r="D37" s="19"/>
      <c r="E37" s="5"/>
      <c r="F37" s="10"/>
      <c r="G37" s="18"/>
      <c r="H37" s="19"/>
      <c r="I37" s="10"/>
      <c r="J37" s="19"/>
      <c r="K37" s="5"/>
    </row>
    <row r="38" spans="1:11" ht="15">
      <c r="A38" s="10"/>
      <c r="B38" s="10"/>
      <c r="C38" s="16" t="s">
        <v>11</v>
      </c>
      <c r="D38" s="10"/>
      <c r="E38" s="8" t="s">
        <v>3</v>
      </c>
      <c r="F38" s="10"/>
      <c r="G38" s="10"/>
      <c r="H38" s="10"/>
      <c r="I38" s="16" t="s">
        <v>12</v>
      </c>
      <c r="J38" s="10"/>
      <c r="K38" s="8" t="s">
        <v>3</v>
      </c>
    </row>
    <row r="39" spans="1:11" ht="15.75" thickBot="1">
      <c r="A39" s="10"/>
      <c r="B39" s="10"/>
      <c r="C39" s="17"/>
      <c r="D39" s="10"/>
      <c r="E39" s="10"/>
      <c r="F39" s="10"/>
      <c r="G39" s="10"/>
      <c r="H39" s="10"/>
      <c r="I39" s="17"/>
      <c r="J39" s="10"/>
      <c r="K39" s="10"/>
    </row>
    <row r="40" spans="1:11" ht="15.75" thickBot="1">
      <c r="A40" s="264" t="s">
        <v>7</v>
      </c>
      <c r="B40" s="262"/>
      <c r="C40" s="9"/>
      <c r="D40" s="262"/>
      <c r="E40" s="264" t="s">
        <v>6</v>
      </c>
      <c r="F40" s="10"/>
      <c r="G40" s="264" t="s">
        <v>7</v>
      </c>
      <c r="H40" s="262"/>
      <c r="I40" s="9"/>
      <c r="J40" s="262"/>
      <c r="K40" s="262" t="s">
        <v>8</v>
      </c>
    </row>
    <row r="41" spans="1:11" ht="15.75" thickBot="1">
      <c r="A41" s="265"/>
      <c r="B41" s="263"/>
      <c r="C41" s="10"/>
      <c r="D41" s="263"/>
      <c r="E41" s="265"/>
      <c r="F41" s="10"/>
      <c r="G41" s="265"/>
      <c r="H41" s="263"/>
      <c r="I41" s="10"/>
      <c r="J41" s="263"/>
      <c r="K41" s="263"/>
    </row>
    <row r="42" spans="1:11" ht="15.75" thickBot="1">
      <c r="A42" s="11"/>
      <c r="B42" s="10"/>
      <c r="C42" s="10"/>
      <c r="D42" s="10"/>
      <c r="E42" s="11"/>
      <c r="F42" s="10"/>
      <c r="G42" s="11"/>
      <c r="H42" s="10"/>
      <c r="I42" s="10"/>
      <c r="J42" s="10"/>
      <c r="K42" s="11"/>
    </row>
    <row r="43" spans="1:11" ht="15.75" thickBot="1">
      <c r="A43" s="262" t="s">
        <v>8</v>
      </c>
      <c r="B43" s="262"/>
      <c r="C43" s="9"/>
      <c r="D43" s="262"/>
      <c r="E43" s="264" t="s">
        <v>18</v>
      </c>
      <c r="F43" s="10"/>
      <c r="G43" s="264" t="s">
        <v>5</v>
      </c>
      <c r="H43" s="262"/>
      <c r="I43" s="9"/>
      <c r="J43" s="262"/>
      <c r="K43" s="264" t="s">
        <v>6</v>
      </c>
    </row>
    <row r="44" spans="1:11" ht="15.75" thickBot="1">
      <c r="A44" s="263"/>
      <c r="B44" s="263"/>
      <c r="C44" s="10"/>
      <c r="D44" s="263"/>
      <c r="E44" s="265"/>
      <c r="F44" s="10"/>
      <c r="G44" s="265"/>
      <c r="H44" s="263"/>
      <c r="I44" s="10"/>
      <c r="J44" s="263"/>
      <c r="K44" s="265"/>
    </row>
    <row r="45" spans="1:11" ht="15.75" thickBot="1">
      <c r="A45" s="11"/>
      <c r="B45" s="10"/>
      <c r="C45" s="10"/>
      <c r="D45" s="10"/>
      <c r="E45" s="11"/>
      <c r="F45" s="10"/>
      <c r="G45" s="11"/>
      <c r="H45" s="10"/>
      <c r="I45" s="10"/>
      <c r="J45" s="10"/>
      <c r="K45" s="11"/>
    </row>
    <row r="46" spans="1:11" ht="15.75" thickBot="1">
      <c r="A46" s="264" t="s">
        <v>5</v>
      </c>
      <c r="B46" s="262"/>
      <c r="C46" s="9"/>
      <c r="D46" s="262"/>
      <c r="E46" s="262" t="s">
        <v>19</v>
      </c>
      <c r="F46" s="10"/>
      <c r="G46" s="264" t="s">
        <v>17</v>
      </c>
      <c r="H46" s="262"/>
      <c r="I46" s="9"/>
      <c r="J46" s="262"/>
      <c r="K46" s="264" t="s">
        <v>18</v>
      </c>
    </row>
    <row r="47" spans="1:11" ht="15.75" thickBot="1">
      <c r="A47" s="265"/>
      <c r="B47" s="263"/>
      <c r="C47" s="10"/>
      <c r="D47" s="263"/>
      <c r="E47" s="263"/>
      <c r="F47" s="10"/>
      <c r="G47" s="265"/>
      <c r="H47" s="263"/>
      <c r="I47" s="10"/>
      <c r="J47" s="263"/>
      <c r="K47" s="265"/>
    </row>
    <row r="48" spans="1:11" ht="15.75" thickBot="1">
      <c r="A48" s="11"/>
      <c r="B48" s="10"/>
      <c r="C48" s="10"/>
      <c r="D48" s="10"/>
      <c r="E48" s="11"/>
      <c r="F48" s="10"/>
      <c r="G48" s="11"/>
      <c r="H48" s="10"/>
      <c r="I48" s="10"/>
      <c r="J48" s="10"/>
      <c r="K48" s="11"/>
    </row>
    <row r="49" spans="1:11" ht="15.75" thickBot="1">
      <c r="A49" s="264" t="s">
        <v>17</v>
      </c>
      <c r="B49" s="262"/>
      <c r="C49" s="9"/>
      <c r="D49" s="262"/>
      <c r="E49" s="262" t="s">
        <v>21</v>
      </c>
      <c r="F49" s="10"/>
      <c r="G49" s="264" t="s">
        <v>16</v>
      </c>
      <c r="H49" s="262"/>
      <c r="I49" s="9"/>
      <c r="J49" s="262"/>
      <c r="K49" s="262" t="s">
        <v>19</v>
      </c>
    </row>
    <row r="50" spans="1:11" ht="15.75" thickBot="1">
      <c r="A50" s="265"/>
      <c r="B50" s="263"/>
      <c r="C50" s="10"/>
      <c r="D50" s="263"/>
      <c r="E50" s="263"/>
      <c r="F50" s="10"/>
      <c r="G50" s="265"/>
      <c r="H50" s="263"/>
      <c r="I50" s="10"/>
      <c r="J50" s="263"/>
      <c r="K50" s="263"/>
    </row>
    <row r="51" spans="1:11" ht="15.75" thickBot="1">
      <c r="A51" s="11"/>
      <c r="B51" s="10"/>
      <c r="C51" s="10"/>
      <c r="D51" s="10"/>
      <c r="E51" s="11"/>
      <c r="F51" s="10"/>
      <c r="G51" s="11"/>
      <c r="H51" s="10"/>
      <c r="I51" s="10"/>
      <c r="J51" s="10"/>
      <c r="K51" s="11"/>
    </row>
    <row r="52" spans="1:11" ht="15.75" thickBot="1">
      <c r="A52" s="264" t="s">
        <v>16</v>
      </c>
      <c r="B52" s="262"/>
      <c r="C52" s="9"/>
      <c r="D52" s="262"/>
      <c r="E52" s="264" t="s">
        <v>20</v>
      </c>
      <c r="F52" s="10"/>
      <c r="G52" s="264" t="s">
        <v>20</v>
      </c>
      <c r="H52" s="262"/>
      <c r="I52" s="9"/>
      <c r="J52" s="262"/>
      <c r="K52" s="262" t="s">
        <v>21</v>
      </c>
    </row>
    <row r="53" spans="1:11" ht="15.75" thickBot="1">
      <c r="A53" s="265"/>
      <c r="B53" s="263"/>
      <c r="C53" s="10"/>
      <c r="D53" s="263"/>
      <c r="E53" s="265"/>
      <c r="F53" s="10"/>
      <c r="G53" s="265"/>
      <c r="H53" s="263"/>
      <c r="I53" s="10"/>
      <c r="J53" s="263"/>
      <c r="K53" s="263"/>
    </row>
    <row r="54" spans="1:11" ht="15">
      <c r="A54" s="15"/>
      <c r="B54" s="13"/>
      <c r="C54" s="14"/>
      <c r="D54" s="13"/>
      <c r="E54" s="12"/>
      <c r="F54" s="14"/>
      <c r="G54" s="12"/>
      <c r="H54" s="13"/>
      <c r="I54" s="14"/>
      <c r="J54" s="13"/>
      <c r="K54" s="12"/>
    </row>
    <row r="55" spans="1:11" ht="15.75" thickBot="1">
      <c r="A55" s="20"/>
      <c r="B55" s="19"/>
      <c r="C55" s="10"/>
      <c r="D55" s="19"/>
      <c r="E55" s="5"/>
      <c r="F55" s="10"/>
      <c r="G55" s="21"/>
      <c r="H55" s="19"/>
      <c r="I55" s="10"/>
      <c r="J55" s="19"/>
      <c r="K55" s="6"/>
    </row>
    <row r="56" spans="1:11" ht="15">
      <c r="A56" s="10"/>
      <c r="B56" s="10"/>
      <c r="C56" s="16" t="s">
        <v>13</v>
      </c>
      <c r="D56" s="10"/>
      <c r="E56" s="8" t="s">
        <v>3</v>
      </c>
      <c r="F56" s="10"/>
      <c r="G56" s="10"/>
      <c r="H56" s="10"/>
      <c r="I56" s="16" t="s">
        <v>14</v>
      </c>
      <c r="J56" s="10"/>
      <c r="K56" s="8" t="s">
        <v>3</v>
      </c>
    </row>
    <row r="57" spans="1:11" ht="15.75" thickBot="1">
      <c r="A57" s="10"/>
      <c r="B57" s="10"/>
      <c r="C57" s="17"/>
      <c r="D57" s="10"/>
      <c r="E57" s="10"/>
      <c r="F57" s="10"/>
      <c r="G57" s="10"/>
      <c r="H57" s="10"/>
      <c r="I57" s="17"/>
      <c r="J57" s="10"/>
      <c r="K57" s="10"/>
    </row>
    <row r="58" spans="1:11" ht="15.75" thickBot="1">
      <c r="A58" s="264" t="s">
        <v>7</v>
      </c>
      <c r="B58" s="262"/>
      <c r="C58" s="9"/>
      <c r="D58" s="262"/>
      <c r="E58" s="264" t="s">
        <v>5</v>
      </c>
      <c r="F58" s="10"/>
      <c r="G58" s="264" t="s">
        <v>7</v>
      </c>
      <c r="H58" s="262"/>
      <c r="I58" s="9"/>
      <c r="J58" s="262"/>
      <c r="K58" s="264" t="s">
        <v>17</v>
      </c>
    </row>
    <row r="59" spans="1:11" ht="15.75" thickBot="1">
      <c r="A59" s="265"/>
      <c r="B59" s="263"/>
      <c r="C59" s="10"/>
      <c r="D59" s="263"/>
      <c r="E59" s="265"/>
      <c r="F59" s="10"/>
      <c r="G59" s="265"/>
      <c r="H59" s="263"/>
      <c r="I59" s="10"/>
      <c r="J59" s="263"/>
      <c r="K59" s="265"/>
    </row>
    <row r="60" spans="1:11" ht="15.75" thickBot="1">
      <c r="A60" s="11"/>
      <c r="B60" s="10"/>
      <c r="C60" s="10"/>
      <c r="D60" s="10"/>
      <c r="E60" s="11"/>
      <c r="F60" s="10"/>
      <c r="G60" s="11"/>
      <c r="H60" s="10"/>
      <c r="I60" s="10"/>
      <c r="J60" s="10"/>
      <c r="K60" s="11"/>
    </row>
    <row r="61" spans="1:11" ht="15.75" thickBot="1">
      <c r="A61" s="264" t="s">
        <v>17</v>
      </c>
      <c r="B61" s="262"/>
      <c r="C61" s="9"/>
      <c r="D61" s="262"/>
      <c r="E61" s="262" t="s">
        <v>8</v>
      </c>
      <c r="F61" s="10"/>
      <c r="G61" s="264" t="s">
        <v>16</v>
      </c>
      <c r="H61" s="262"/>
      <c r="I61" s="9"/>
      <c r="J61" s="262"/>
      <c r="K61" s="264" t="s">
        <v>5</v>
      </c>
    </row>
    <row r="62" spans="1:11" ht="15.75" thickBot="1">
      <c r="A62" s="265"/>
      <c r="B62" s="263"/>
      <c r="C62" s="10"/>
      <c r="D62" s="263"/>
      <c r="E62" s="263"/>
      <c r="F62" s="10"/>
      <c r="G62" s="265"/>
      <c r="H62" s="263"/>
      <c r="I62" s="10"/>
      <c r="J62" s="263"/>
      <c r="K62" s="265"/>
    </row>
    <row r="63" spans="1:11" ht="15.75" thickBot="1">
      <c r="A63" s="11"/>
      <c r="B63" s="10"/>
      <c r="C63" s="10"/>
      <c r="D63" s="10"/>
      <c r="E63" s="11"/>
      <c r="F63" s="10"/>
      <c r="G63" s="11"/>
      <c r="H63" s="10"/>
      <c r="I63" s="10"/>
      <c r="J63" s="10"/>
      <c r="K63" s="11"/>
    </row>
    <row r="64" spans="1:11" ht="15.75" thickBot="1">
      <c r="A64" s="264" t="s">
        <v>16</v>
      </c>
      <c r="B64" s="262"/>
      <c r="C64" s="9"/>
      <c r="D64" s="262"/>
      <c r="E64" s="264" t="s">
        <v>6</v>
      </c>
      <c r="F64" s="10"/>
      <c r="G64" s="264" t="s">
        <v>20</v>
      </c>
      <c r="H64" s="262"/>
      <c r="I64" s="9"/>
      <c r="J64" s="262"/>
      <c r="K64" s="262" t="s">
        <v>8</v>
      </c>
    </row>
    <row r="65" spans="1:11" ht="15.75" thickBot="1">
      <c r="A65" s="265"/>
      <c r="B65" s="263"/>
      <c r="C65" s="10"/>
      <c r="D65" s="263"/>
      <c r="E65" s="265"/>
      <c r="F65" s="10"/>
      <c r="G65" s="265"/>
      <c r="H65" s="263"/>
      <c r="I65" s="10"/>
      <c r="J65" s="263"/>
      <c r="K65" s="263"/>
    </row>
    <row r="66" spans="1:11" ht="15.75" thickBot="1">
      <c r="A66" s="11"/>
      <c r="B66" s="10"/>
      <c r="C66" s="10"/>
      <c r="D66" s="10"/>
      <c r="E66" s="11"/>
      <c r="F66" s="10"/>
      <c r="G66" s="11"/>
      <c r="H66" s="10"/>
      <c r="I66" s="10"/>
      <c r="J66" s="10"/>
      <c r="K66" s="11"/>
    </row>
    <row r="67" spans="1:11" ht="15.75" thickBot="1">
      <c r="A67" s="264" t="s">
        <v>20</v>
      </c>
      <c r="B67" s="262"/>
      <c r="C67" s="9"/>
      <c r="D67" s="262"/>
      <c r="E67" s="264" t="s">
        <v>18</v>
      </c>
      <c r="F67" s="10"/>
      <c r="G67" s="262" t="s">
        <v>21</v>
      </c>
      <c r="H67" s="262"/>
      <c r="I67" s="9"/>
      <c r="J67" s="262"/>
      <c r="K67" s="264" t="s">
        <v>6</v>
      </c>
    </row>
    <row r="68" spans="1:11" ht="15.75" thickBot="1">
      <c r="A68" s="265"/>
      <c r="B68" s="263"/>
      <c r="C68" s="10"/>
      <c r="D68" s="263"/>
      <c r="E68" s="265"/>
      <c r="F68" s="10"/>
      <c r="G68" s="263"/>
      <c r="H68" s="263"/>
      <c r="I68" s="10"/>
      <c r="J68" s="263"/>
      <c r="K68" s="265"/>
    </row>
    <row r="69" spans="1:11" ht="15.75" thickBot="1">
      <c r="A69" s="11"/>
      <c r="B69" s="10"/>
      <c r="C69" s="10"/>
      <c r="D69" s="10"/>
      <c r="E69" s="11"/>
      <c r="F69" s="10"/>
      <c r="G69" s="11"/>
      <c r="H69" s="10"/>
      <c r="I69" s="10"/>
      <c r="J69" s="10"/>
      <c r="K69" s="11"/>
    </row>
    <row r="70" spans="1:11" ht="15.75" thickBot="1">
      <c r="A70" s="262" t="s">
        <v>21</v>
      </c>
      <c r="B70" s="262"/>
      <c r="C70" s="9"/>
      <c r="D70" s="262"/>
      <c r="E70" s="262" t="s">
        <v>19</v>
      </c>
      <c r="F70" s="10"/>
      <c r="G70" s="262" t="s">
        <v>19</v>
      </c>
      <c r="H70" s="262"/>
      <c r="I70" s="9"/>
      <c r="J70" s="262"/>
      <c r="K70" s="264" t="s">
        <v>18</v>
      </c>
    </row>
    <row r="71" spans="1:11" ht="15.75" thickBot="1">
      <c r="A71" s="263"/>
      <c r="B71" s="263"/>
      <c r="C71" s="10"/>
      <c r="D71" s="263"/>
      <c r="E71" s="263"/>
      <c r="F71" s="10"/>
      <c r="G71" s="263"/>
      <c r="H71" s="263"/>
      <c r="I71" s="10"/>
      <c r="J71" s="263"/>
      <c r="K71" s="265"/>
    </row>
    <row r="72" spans="1:11" ht="15">
      <c r="A72" s="12"/>
      <c r="B72" s="13"/>
      <c r="C72" s="14"/>
      <c r="D72" s="13"/>
      <c r="E72" s="12"/>
      <c r="F72" s="14"/>
      <c r="G72" s="12"/>
      <c r="H72" s="13"/>
      <c r="I72" s="14"/>
      <c r="J72" s="13"/>
      <c r="K72" s="12"/>
    </row>
    <row r="73" spans="1:11" ht="15.75" thickBot="1">
      <c r="A73" s="10"/>
      <c r="B73" s="10"/>
      <c r="C73" s="10"/>
      <c r="D73" s="10"/>
      <c r="E73" s="5"/>
      <c r="F73" s="10"/>
      <c r="G73" s="22"/>
      <c r="H73" s="23"/>
      <c r="I73" s="23"/>
      <c r="J73" s="23"/>
      <c r="K73" s="24"/>
    </row>
    <row r="74" spans="1:11" ht="15">
      <c r="A74" s="10"/>
      <c r="B74" s="10"/>
      <c r="C74" s="16" t="s">
        <v>15</v>
      </c>
      <c r="D74" s="10"/>
      <c r="E74" s="8" t="s">
        <v>3</v>
      </c>
      <c r="F74" s="10"/>
      <c r="G74" s="22"/>
      <c r="H74" s="23"/>
      <c r="I74" s="25"/>
      <c r="J74" s="23"/>
      <c r="K74" s="26"/>
    </row>
    <row r="75" spans="1:11" ht="15.75" thickBot="1">
      <c r="A75" s="10"/>
      <c r="B75" s="10"/>
      <c r="C75" s="17"/>
      <c r="D75" s="10"/>
      <c r="E75" s="10"/>
      <c r="F75" s="10"/>
      <c r="G75" s="21"/>
      <c r="H75" s="19"/>
      <c r="I75" s="22"/>
      <c r="J75" s="19"/>
      <c r="K75" s="18"/>
    </row>
    <row r="76" spans="1:11" ht="15.75" thickBot="1">
      <c r="A76" s="264" t="s">
        <v>7</v>
      </c>
      <c r="B76" s="262"/>
      <c r="C76" s="9"/>
      <c r="D76" s="262"/>
      <c r="E76" s="264" t="s">
        <v>16</v>
      </c>
      <c r="F76" s="10"/>
      <c r="G76" s="27"/>
      <c r="H76" s="22"/>
      <c r="I76" s="22"/>
      <c r="J76" s="22"/>
      <c r="K76" s="27"/>
    </row>
    <row r="77" spans="1:11" ht="15.75" thickBot="1">
      <c r="A77" s="265"/>
      <c r="B77" s="263"/>
      <c r="C77" s="10"/>
      <c r="D77" s="263"/>
      <c r="E77" s="265"/>
      <c r="F77" s="10"/>
      <c r="G77" s="21"/>
      <c r="H77" s="19"/>
      <c r="I77" s="22"/>
      <c r="J77" s="19"/>
      <c r="K77" s="18"/>
    </row>
    <row r="78" spans="1:11" ht="15.75" thickBot="1">
      <c r="A78" s="11"/>
      <c r="B78" s="10"/>
      <c r="C78" s="10"/>
      <c r="D78" s="10"/>
      <c r="E78" s="11"/>
      <c r="F78" s="10"/>
      <c r="G78" s="21"/>
      <c r="H78" s="19"/>
      <c r="I78" s="22"/>
      <c r="J78" s="19"/>
      <c r="K78" s="18"/>
    </row>
    <row r="79" spans="1:11" ht="15.75" thickBot="1">
      <c r="A79" s="264" t="s">
        <v>20</v>
      </c>
      <c r="B79" s="262"/>
      <c r="C79" s="9"/>
      <c r="D79" s="262"/>
      <c r="E79" s="264" t="s">
        <v>17</v>
      </c>
      <c r="F79" s="10"/>
      <c r="G79" s="27"/>
      <c r="H79" s="22"/>
      <c r="I79" s="22"/>
      <c r="J79" s="22"/>
      <c r="K79" s="27"/>
    </row>
    <row r="80" spans="1:11" ht="15.75" thickBot="1">
      <c r="A80" s="265"/>
      <c r="B80" s="263"/>
      <c r="C80" s="10"/>
      <c r="D80" s="263"/>
      <c r="E80" s="265"/>
      <c r="F80" s="10"/>
      <c r="G80" s="21"/>
      <c r="H80" s="19"/>
      <c r="I80" s="22"/>
      <c r="J80" s="19"/>
      <c r="K80" s="28"/>
    </row>
    <row r="81" spans="1:11" ht="15.75" thickBot="1">
      <c r="A81" s="11"/>
      <c r="B81" s="10"/>
      <c r="C81" s="10"/>
      <c r="D81" s="10"/>
      <c r="E81" s="11"/>
      <c r="F81" s="10"/>
      <c r="G81" s="21"/>
      <c r="H81" s="19"/>
      <c r="I81" s="22"/>
      <c r="J81" s="19"/>
      <c r="K81" s="28"/>
    </row>
    <row r="82" spans="1:11" ht="15.75" thickBot="1">
      <c r="A82" s="262" t="s">
        <v>21</v>
      </c>
      <c r="B82" s="262"/>
      <c r="C82" s="9"/>
      <c r="D82" s="262"/>
      <c r="E82" s="264" t="s">
        <v>5</v>
      </c>
      <c r="F82" s="10"/>
      <c r="G82" s="10"/>
      <c r="H82" s="10"/>
      <c r="I82" s="10"/>
      <c r="J82" s="10"/>
      <c r="K82" s="10"/>
    </row>
    <row r="83" spans="1:11" ht="15.75" thickBot="1">
      <c r="A83" s="263"/>
      <c r="B83" s="263"/>
      <c r="C83" s="10"/>
      <c r="D83" s="263"/>
      <c r="E83" s="265"/>
      <c r="F83" s="10"/>
      <c r="G83" s="10"/>
      <c r="H83" s="10"/>
      <c r="I83" s="10"/>
      <c r="J83" s="10"/>
      <c r="K83" s="10"/>
    </row>
    <row r="84" spans="1:11" ht="15.75" thickBot="1">
      <c r="A84" s="11"/>
      <c r="B84" s="10"/>
      <c r="C84" s="10"/>
      <c r="D84" s="10"/>
      <c r="E84" s="11"/>
      <c r="F84" s="10"/>
      <c r="G84" s="10"/>
      <c r="H84" s="10"/>
      <c r="I84" s="10"/>
      <c r="J84" s="10"/>
      <c r="K84" s="10"/>
    </row>
    <row r="85" spans="1:11" ht="15.75" thickBot="1">
      <c r="A85" s="262" t="s">
        <v>19</v>
      </c>
      <c r="B85" s="262"/>
      <c r="C85" s="9"/>
      <c r="D85" s="262"/>
      <c r="E85" s="262" t="s">
        <v>8</v>
      </c>
      <c r="F85" s="2"/>
      <c r="G85" s="2"/>
      <c r="H85" s="2"/>
      <c r="I85" s="2"/>
      <c r="J85" s="2"/>
      <c r="K85" s="2"/>
    </row>
    <row r="86" spans="1:11" ht="15.75" thickBot="1">
      <c r="A86" s="263"/>
      <c r="B86" s="263"/>
      <c r="C86" s="10"/>
      <c r="D86" s="263"/>
      <c r="E86" s="263"/>
      <c r="F86" s="1"/>
      <c r="G86" s="1"/>
      <c r="H86" s="1"/>
      <c r="I86" s="1"/>
      <c r="J86" s="1"/>
      <c r="K86" s="1"/>
    </row>
    <row r="87" spans="1:11" ht="15.75" thickBot="1">
      <c r="A87" s="11"/>
      <c r="B87" s="10"/>
      <c r="C87" s="10"/>
      <c r="D87" s="10"/>
      <c r="E87" s="11"/>
      <c r="F87" s="1"/>
      <c r="G87" s="1"/>
      <c r="H87" s="1"/>
      <c r="I87" s="1"/>
      <c r="J87" s="1"/>
      <c r="K87" s="1"/>
    </row>
    <row r="88" spans="1:11" ht="15.75" thickBot="1">
      <c r="A88" s="264" t="s">
        <v>18</v>
      </c>
      <c r="B88" s="264"/>
      <c r="C88" s="9"/>
      <c r="D88" s="262"/>
      <c r="E88" s="264" t="s">
        <v>6</v>
      </c>
      <c r="F88" s="1"/>
      <c r="G88" s="1"/>
      <c r="H88" s="1"/>
      <c r="I88" s="1"/>
      <c r="J88" s="1"/>
      <c r="K88" s="1"/>
    </row>
    <row r="89" spans="1:11" ht="15.75" thickBot="1">
      <c r="A89" s="265"/>
      <c r="B89" s="265"/>
      <c r="C89" s="10"/>
      <c r="D89" s="263"/>
      <c r="E89" s="265"/>
      <c r="F89" s="1"/>
      <c r="G89" s="1"/>
      <c r="H89" s="1"/>
      <c r="I89" s="1"/>
      <c r="J89" s="1"/>
      <c r="K89" s="1"/>
    </row>
    <row r="90" spans="1:11" ht="15">
      <c r="A90" s="2"/>
      <c r="B90" s="2"/>
      <c r="C90" s="2"/>
      <c r="D90" s="2"/>
      <c r="E90" s="2"/>
      <c r="F90" s="1"/>
      <c r="G90" s="1"/>
      <c r="H90" s="1"/>
      <c r="I90" s="1"/>
      <c r="J90" s="1"/>
      <c r="K90" s="1"/>
    </row>
    <row r="91" spans="1:1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</sheetData>
  <sheetProtection/>
  <mergeCells count="180">
    <mergeCell ref="A88:A89"/>
    <mergeCell ref="B88:B89"/>
    <mergeCell ref="D88:D89"/>
    <mergeCell ref="E88:E89"/>
    <mergeCell ref="A82:A83"/>
    <mergeCell ref="B82:B83"/>
    <mergeCell ref="D82:D83"/>
    <mergeCell ref="E82:E83"/>
    <mergeCell ref="A85:A86"/>
    <mergeCell ref="B85:B86"/>
    <mergeCell ref="D85:D86"/>
    <mergeCell ref="E85:E86"/>
    <mergeCell ref="A76:A77"/>
    <mergeCell ref="B76:B77"/>
    <mergeCell ref="D76:D77"/>
    <mergeCell ref="E76:E77"/>
    <mergeCell ref="A79:A80"/>
    <mergeCell ref="B79:B80"/>
    <mergeCell ref="D79:D80"/>
    <mergeCell ref="E79:E80"/>
    <mergeCell ref="J67:J68"/>
    <mergeCell ref="K67:K68"/>
    <mergeCell ref="A70:A71"/>
    <mergeCell ref="B70:B71"/>
    <mergeCell ref="D70:D71"/>
    <mergeCell ref="E70:E71"/>
    <mergeCell ref="G70:G71"/>
    <mergeCell ref="H70:H71"/>
    <mergeCell ref="J70:J71"/>
    <mergeCell ref="K70:K71"/>
    <mergeCell ref="A67:A68"/>
    <mergeCell ref="B67:B68"/>
    <mergeCell ref="D67:D68"/>
    <mergeCell ref="E67:E68"/>
    <mergeCell ref="G67:G68"/>
    <mergeCell ref="H67:H68"/>
    <mergeCell ref="J61:J62"/>
    <mergeCell ref="K61:K62"/>
    <mergeCell ref="A64:A65"/>
    <mergeCell ref="B64:B65"/>
    <mergeCell ref="D64:D65"/>
    <mergeCell ref="E64:E65"/>
    <mergeCell ref="G64:G65"/>
    <mergeCell ref="H64:H65"/>
    <mergeCell ref="J64:J65"/>
    <mergeCell ref="K64:K65"/>
    <mergeCell ref="A61:A62"/>
    <mergeCell ref="B61:B62"/>
    <mergeCell ref="D61:D62"/>
    <mergeCell ref="E61:E62"/>
    <mergeCell ref="G61:G62"/>
    <mergeCell ref="H61:H62"/>
    <mergeCell ref="J52:J53"/>
    <mergeCell ref="K52:K53"/>
    <mergeCell ref="A58:A59"/>
    <mergeCell ref="B58:B59"/>
    <mergeCell ref="D58:D59"/>
    <mergeCell ref="E58:E59"/>
    <mergeCell ref="G58:G59"/>
    <mergeCell ref="H58:H59"/>
    <mergeCell ref="J58:J59"/>
    <mergeCell ref="K58:K59"/>
    <mergeCell ref="A52:A53"/>
    <mergeCell ref="B52:B53"/>
    <mergeCell ref="D52:D53"/>
    <mergeCell ref="E52:E53"/>
    <mergeCell ref="G52:G53"/>
    <mergeCell ref="H52:H53"/>
    <mergeCell ref="J46:J47"/>
    <mergeCell ref="K46:K47"/>
    <mergeCell ref="A49:A50"/>
    <mergeCell ref="B49:B50"/>
    <mergeCell ref="D49:D50"/>
    <mergeCell ref="E49:E50"/>
    <mergeCell ref="G49:G50"/>
    <mergeCell ref="H49:H50"/>
    <mergeCell ref="J49:J50"/>
    <mergeCell ref="K49:K50"/>
    <mergeCell ref="A46:A47"/>
    <mergeCell ref="B46:B47"/>
    <mergeCell ref="D46:D47"/>
    <mergeCell ref="E46:E47"/>
    <mergeCell ref="G46:G47"/>
    <mergeCell ref="H46:H47"/>
    <mergeCell ref="J40:J41"/>
    <mergeCell ref="K40:K41"/>
    <mergeCell ref="A43:A44"/>
    <mergeCell ref="B43:B44"/>
    <mergeCell ref="D43:D44"/>
    <mergeCell ref="E43:E44"/>
    <mergeCell ref="G43:G44"/>
    <mergeCell ref="H43:H44"/>
    <mergeCell ref="J43:J44"/>
    <mergeCell ref="K43:K44"/>
    <mergeCell ref="A40:A41"/>
    <mergeCell ref="B40:B41"/>
    <mergeCell ref="D40:D41"/>
    <mergeCell ref="E40:E41"/>
    <mergeCell ref="G40:G41"/>
    <mergeCell ref="H40:H41"/>
    <mergeCell ref="J31:J32"/>
    <mergeCell ref="K31:K32"/>
    <mergeCell ref="A34:A35"/>
    <mergeCell ref="B34:B35"/>
    <mergeCell ref="D34:D35"/>
    <mergeCell ref="E34:E35"/>
    <mergeCell ref="G34:G35"/>
    <mergeCell ref="H34:H35"/>
    <mergeCell ref="J34:J35"/>
    <mergeCell ref="K34:K35"/>
    <mergeCell ref="A31:A32"/>
    <mergeCell ref="B31:B32"/>
    <mergeCell ref="D31:D32"/>
    <mergeCell ref="E31:E32"/>
    <mergeCell ref="G31:G32"/>
    <mergeCell ref="H31:H32"/>
    <mergeCell ref="J25:J26"/>
    <mergeCell ref="K25:K26"/>
    <mergeCell ref="A28:A29"/>
    <mergeCell ref="B28:B29"/>
    <mergeCell ref="D28:D29"/>
    <mergeCell ref="E28:E29"/>
    <mergeCell ref="G28:G29"/>
    <mergeCell ref="H28:H29"/>
    <mergeCell ref="J28:J29"/>
    <mergeCell ref="K28:K29"/>
    <mergeCell ref="A25:A26"/>
    <mergeCell ref="B25:B26"/>
    <mergeCell ref="D25:D26"/>
    <mergeCell ref="E25:E26"/>
    <mergeCell ref="G25:G26"/>
    <mergeCell ref="H25:H26"/>
    <mergeCell ref="J22:J23"/>
    <mergeCell ref="K22:K23"/>
    <mergeCell ref="E16:E17"/>
    <mergeCell ref="A16:A17"/>
    <mergeCell ref="A10:A11"/>
    <mergeCell ref="B10:B11"/>
    <mergeCell ref="D10:D11"/>
    <mergeCell ref="G10:G11"/>
    <mergeCell ref="H10:H11"/>
    <mergeCell ref="J10:J11"/>
    <mergeCell ref="A22:A23"/>
    <mergeCell ref="B22:B23"/>
    <mergeCell ref="D22:D23"/>
    <mergeCell ref="E22:E23"/>
    <mergeCell ref="G22:G23"/>
    <mergeCell ref="H22:H23"/>
    <mergeCell ref="B16:B17"/>
    <mergeCell ref="D16:D17"/>
    <mergeCell ref="G16:G17"/>
    <mergeCell ref="H16:H17"/>
    <mergeCell ref="J16:J17"/>
    <mergeCell ref="K16:K17"/>
    <mergeCell ref="A13:A14"/>
    <mergeCell ref="A4:A5"/>
    <mergeCell ref="B4:B5"/>
    <mergeCell ref="D4:D5"/>
    <mergeCell ref="E4:E5"/>
    <mergeCell ref="G4:G5"/>
    <mergeCell ref="E7:E8"/>
    <mergeCell ref="K10:K11"/>
    <mergeCell ref="B13:B14"/>
    <mergeCell ref="D13:D14"/>
    <mergeCell ref="G13:G14"/>
    <mergeCell ref="H13:H14"/>
    <mergeCell ref="J13:J14"/>
    <mergeCell ref="K13:K14"/>
    <mergeCell ref="E10:E11"/>
    <mergeCell ref="E13:E14"/>
    <mergeCell ref="H4:H5"/>
    <mergeCell ref="J4:J5"/>
    <mergeCell ref="K4:K5"/>
    <mergeCell ref="A7:A8"/>
    <mergeCell ref="B7:B8"/>
    <mergeCell ref="D7:D8"/>
    <mergeCell ref="G7:G8"/>
    <mergeCell ref="H7:H8"/>
    <mergeCell ref="J7:J8"/>
    <mergeCell ref="K7:K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I23" sqref="I23:I25"/>
    </sheetView>
  </sheetViews>
  <sheetFormatPr defaultColWidth="9.140625" defaultRowHeight="15"/>
  <cols>
    <col min="1" max="1" width="13.8515625" style="0" customWidth="1"/>
    <col min="2" max="2" width="11.57421875" style="0" customWidth="1"/>
  </cols>
  <sheetData>
    <row r="1" spans="1:10" ht="16.5" thickBot="1">
      <c r="A1" s="97" t="s">
        <v>75</v>
      </c>
      <c r="B1" s="98" t="s">
        <v>45</v>
      </c>
      <c r="C1" s="98" t="s">
        <v>24</v>
      </c>
      <c r="D1" s="98" t="s">
        <v>25</v>
      </c>
      <c r="E1" s="98" t="s">
        <v>26</v>
      </c>
      <c r="F1" s="98" t="s">
        <v>46</v>
      </c>
      <c r="G1" s="98" t="s">
        <v>47</v>
      </c>
      <c r="H1" s="98" t="s">
        <v>48</v>
      </c>
      <c r="I1" s="99" t="s">
        <v>76</v>
      </c>
      <c r="J1" s="99" t="s">
        <v>34</v>
      </c>
    </row>
    <row r="2" spans="1:10" ht="15.75">
      <c r="A2" s="288" t="s">
        <v>4</v>
      </c>
      <c r="B2" s="100" t="s">
        <v>85</v>
      </c>
      <c r="C2" s="101">
        <v>153</v>
      </c>
      <c r="D2" s="101">
        <v>153</v>
      </c>
      <c r="E2" s="101">
        <v>155</v>
      </c>
      <c r="F2" s="102"/>
      <c r="G2" s="103">
        <f aca="true" t="shared" si="0" ref="G2:G22">F2+E2+D2+C2</f>
        <v>461</v>
      </c>
      <c r="H2" s="104">
        <f aca="true" t="shared" si="1" ref="H2:H22">G2/3</f>
        <v>153.66666666666666</v>
      </c>
      <c r="I2" s="291">
        <f>G2+G3+G4</f>
        <v>1345</v>
      </c>
      <c r="J2" s="294"/>
    </row>
    <row r="3" spans="1:10" ht="15.75">
      <c r="A3" s="280"/>
      <c r="B3" s="100" t="s">
        <v>69</v>
      </c>
      <c r="C3" s="105">
        <v>108</v>
      </c>
      <c r="D3" s="105">
        <v>144</v>
      </c>
      <c r="E3" s="105">
        <v>162</v>
      </c>
      <c r="F3" s="105">
        <v>-24</v>
      </c>
      <c r="G3" s="105">
        <f t="shared" si="0"/>
        <v>390</v>
      </c>
      <c r="H3" s="106">
        <f t="shared" si="1"/>
        <v>130</v>
      </c>
      <c r="I3" s="292"/>
      <c r="J3" s="295"/>
    </row>
    <row r="4" spans="1:10" ht="16.5" thickBot="1">
      <c r="A4" s="281"/>
      <c r="B4" s="107" t="s">
        <v>85</v>
      </c>
      <c r="C4" s="108">
        <v>196</v>
      </c>
      <c r="D4" s="108">
        <v>150</v>
      </c>
      <c r="E4" s="108">
        <v>148</v>
      </c>
      <c r="F4" s="109"/>
      <c r="G4" s="110">
        <f t="shared" si="0"/>
        <v>494</v>
      </c>
      <c r="H4" s="111">
        <f t="shared" si="1"/>
        <v>164.66666666666666</v>
      </c>
      <c r="I4" s="293"/>
      <c r="J4" s="296"/>
    </row>
    <row r="5" spans="1:10" ht="16.5" thickBot="1">
      <c r="A5" s="270" t="s">
        <v>105</v>
      </c>
      <c r="B5" s="112" t="s">
        <v>57</v>
      </c>
      <c r="C5" s="113">
        <v>181</v>
      </c>
      <c r="D5" s="113">
        <v>158</v>
      </c>
      <c r="E5" s="113">
        <v>129</v>
      </c>
      <c r="F5" s="114"/>
      <c r="G5" s="115">
        <f t="shared" si="0"/>
        <v>468</v>
      </c>
      <c r="H5" s="116">
        <f t="shared" si="1"/>
        <v>156</v>
      </c>
      <c r="I5" s="273">
        <f>G5+G6+G7</f>
        <v>1332</v>
      </c>
      <c r="J5" s="276"/>
    </row>
    <row r="6" spans="1:10" ht="16.5" thickBot="1">
      <c r="A6" s="271"/>
      <c r="B6" s="112" t="s">
        <v>77</v>
      </c>
      <c r="C6" s="118">
        <v>126</v>
      </c>
      <c r="D6" s="118">
        <v>154</v>
      </c>
      <c r="E6" s="118">
        <v>159</v>
      </c>
      <c r="F6" s="118"/>
      <c r="G6" s="118">
        <f t="shared" si="0"/>
        <v>439</v>
      </c>
      <c r="H6" s="119">
        <f t="shared" si="1"/>
        <v>146.33333333333334</v>
      </c>
      <c r="I6" s="274"/>
      <c r="J6" s="277"/>
    </row>
    <row r="7" spans="1:10" ht="16.5" thickBot="1">
      <c r="A7" s="272"/>
      <c r="B7" s="112" t="s">
        <v>43</v>
      </c>
      <c r="C7" s="120">
        <v>133</v>
      </c>
      <c r="D7" s="120">
        <v>134</v>
      </c>
      <c r="E7" s="120">
        <v>158</v>
      </c>
      <c r="F7" s="121"/>
      <c r="G7" s="122">
        <f t="shared" si="0"/>
        <v>425</v>
      </c>
      <c r="H7" s="123">
        <f t="shared" si="1"/>
        <v>141.66666666666666</v>
      </c>
      <c r="I7" s="275"/>
      <c r="J7" s="278"/>
    </row>
    <row r="8" spans="1:10" ht="15.75">
      <c r="A8" s="285" t="s">
        <v>78</v>
      </c>
      <c r="B8" s="124" t="s">
        <v>57</v>
      </c>
      <c r="C8" s="113"/>
      <c r="D8" s="113"/>
      <c r="E8" s="113"/>
      <c r="F8" s="114"/>
      <c r="G8" s="115">
        <f t="shared" si="0"/>
        <v>0</v>
      </c>
      <c r="H8" s="116">
        <f t="shared" si="1"/>
        <v>0</v>
      </c>
      <c r="I8" s="273">
        <f>G8+G9+G10</f>
        <v>0</v>
      </c>
      <c r="J8" s="276"/>
    </row>
    <row r="9" spans="1:10" ht="15.75">
      <c r="A9" s="286"/>
      <c r="B9" s="117" t="s">
        <v>54</v>
      </c>
      <c r="C9" s="118"/>
      <c r="D9" s="118"/>
      <c r="E9" s="118"/>
      <c r="F9" s="118"/>
      <c r="G9" s="118">
        <f t="shared" si="0"/>
        <v>0</v>
      </c>
      <c r="H9" s="119">
        <f t="shared" si="1"/>
        <v>0</v>
      </c>
      <c r="I9" s="274"/>
      <c r="J9" s="277"/>
    </row>
    <row r="10" spans="1:10" ht="16.5" thickBot="1">
      <c r="A10" s="287"/>
      <c r="B10" s="112" t="s">
        <v>79</v>
      </c>
      <c r="C10" s="120"/>
      <c r="D10" s="120"/>
      <c r="E10" s="120"/>
      <c r="F10" s="121"/>
      <c r="G10" s="122">
        <f t="shared" si="0"/>
        <v>0</v>
      </c>
      <c r="H10" s="123">
        <f t="shared" si="1"/>
        <v>0</v>
      </c>
      <c r="I10" s="275"/>
      <c r="J10" s="278"/>
    </row>
    <row r="11" spans="1:14" ht="15.75">
      <c r="A11" s="285" t="s">
        <v>89</v>
      </c>
      <c r="B11" s="124" t="s">
        <v>44</v>
      </c>
      <c r="C11" s="125">
        <v>101</v>
      </c>
      <c r="D11" s="125">
        <v>140</v>
      </c>
      <c r="E11" s="125">
        <v>162</v>
      </c>
      <c r="F11" s="114"/>
      <c r="G11" s="115">
        <f t="shared" si="0"/>
        <v>403</v>
      </c>
      <c r="H11" s="116">
        <f t="shared" si="1"/>
        <v>134.33333333333334</v>
      </c>
      <c r="I11" s="273">
        <f>G11+G12+G13</f>
        <v>1091</v>
      </c>
      <c r="J11" s="276"/>
      <c r="L11" s="34">
        <v>122</v>
      </c>
      <c r="M11">
        <v>125</v>
      </c>
      <c r="N11">
        <v>133</v>
      </c>
    </row>
    <row r="12" spans="1:14" ht="15.75">
      <c r="A12" s="286"/>
      <c r="B12" s="117" t="s">
        <v>86</v>
      </c>
      <c r="C12" s="126">
        <v>91</v>
      </c>
      <c r="D12" s="126">
        <v>106</v>
      </c>
      <c r="E12" s="126">
        <v>116</v>
      </c>
      <c r="F12" s="118">
        <v>24</v>
      </c>
      <c r="G12" s="118">
        <f t="shared" si="0"/>
        <v>337</v>
      </c>
      <c r="H12" s="119">
        <f t="shared" si="1"/>
        <v>112.33333333333333</v>
      </c>
      <c r="I12" s="274"/>
      <c r="J12" s="277"/>
      <c r="L12" s="34">
        <v>137</v>
      </c>
      <c r="M12">
        <v>138</v>
      </c>
      <c r="N12">
        <v>150</v>
      </c>
    </row>
    <row r="13" spans="1:14" ht="16.5" thickBot="1">
      <c r="A13" s="287"/>
      <c r="B13" s="112" t="s">
        <v>87</v>
      </c>
      <c r="C13" s="127">
        <v>109</v>
      </c>
      <c r="D13" s="127">
        <v>132</v>
      </c>
      <c r="E13" s="127">
        <v>110</v>
      </c>
      <c r="F13" s="121"/>
      <c r="G13" s="122">
        <f t="shared" si="0"/>
        <v>351</v>
      </c>
      <c r="H13" s="123">
        <f t="shared" si="1"/>
        <v>117</v>
      </c>
      <c r="I13" s="275"/>
      <c r="J13" s="278"/>
      <c r="L13" s="34">
        <v>104</v>
      </c>
      <c r="M13">
        <v>130</v>
      </c>
      <c r="N13">
        <v>131</v>
      </c>
    </row>
    <row r="14" spans="1:10" ht="15.75">
      <c r="A14" s="288" t="s">
        <v>111</v>
      </c>
      <c r="B14" s="107" t="s">
        <v>88</v>
      </c>
      <c r="C14" s="129">
        <v>95</v>
      </c>
      <c r="D14" s="129">
        <v>123</v>
      </c>
      <c r="E14" s="129">
        <v>135</v>
      </c>
      <c r="F14" s="101">
        <v>24</v>
      </c>
      <c r="G14" s="103">
        <f t="shared" si="0"/>
        <v>377</v>
      </c>
      <c r="H14" s="104">
        <f t="shared" si="1"/>
        <v>125.66666666666667</v>
      </c>
      <c r="I14" s="291">
        <f>G14+G15+G16</f>
        <v>1422</v>
      </c>
      <c r="J14" s="294"/>
    </row>
    <row r="15" spans="1:10" ht="15.75">
      <c r="A15" s="289"/>
      <c r="B15" s="100" t="s">
        <v>81</v>
      </c>
      <c r="C15" s="38">
        <v>176</v>
      </c>
      <c r="D15" s="38">
        <v>187</v>
      </c>
      <c r="E15" s="130">
        <v>171</v>
      </c>
      <c r="F15" s="105"/>
      <c r="G15" s="105">
        <f t="shared" si="0"/>
        <v>534</v>
      </c>
      <c r="H15" s="106">
        <f t="shared" si="1"/>
        <v>178</v>
      </c>
      <c r="I15" s="292"/>
      <c r="J15" s="295"/>
    </row>
    <row r="16" spans="1:10" ht="16.5" thickBot="1">
      <c r="A16" s="290"/>
      <c r="B16" s="128" t="s">
        <v>52</v>
      </c>
      <c r="C16" s="129">
        <v>202</v>
      </c>
      <c r="D16" s="129">
        <v>152</v>
      </c>
      <c r="E16" s="131">
        <v>157</v>
      </c>
      <c r="F16" s="110"/>
      <c r="G16" s="110">
        <f t="shared" si="0"/>
        <v>511</v>
      </c>
      <c r="H16" s="111">
        <f t="shared" si="1"/>
        <v>170.33333333333334</v>
      </c>
      <c r="I16" s="293"/>
      <c r="J16" s="296"/>
    </row>
    <row r="17" spans="1:10" ht="15.75">
      <c r="A17" s="270" t="s">
        <v>106</v>
      </c>
      <c r="B17" s="124" t="s">
        <v>43</v>
      </c>
      <c r="C17" s="113">
        <v>112</v>
      </c>
      <c r="D17" s="113">
        <v>97</v>
      </c>
      <c r="E17" s="113">
        <v>118</v>
      </c>
      <c r="F17" s="114"/>
      <c r="G17" s="115">
        <f t="shared" si="0"/>
        <v>327</v>
      </c>
      <c r="H17" s="116">
        <f t="shared" si="1"/>
        <v>109</v>
      </c>
      <c r="I17" s="273">
        <f>G17+G18+G19</f>
        <v>1244</v>
      </c>
      <c r="J17" s="276"/>
    </row>
    <row r="18" spans="1:10" ht="15.75">
      <c r="A18" s="271"/>
      <c r="B18" s="117" t="s">
        <v>107</v>
      </c>
      <c r="C18" s="118">
        <v>151</v>
      </c>
      <c r="D18" s="118">
        <v>147</v>
      </c>
      <c r="E18" s="118">
        <v>166</v>
      </c>
      <c r="F18" s="118"/>
      <c r="G18" s="118">
        <f t="shared" si="0"/>
        <v>464</v>
      </c>
      <c r="H18" s="119">
        <f t="shared" si="1"/>
        <v>154.66666666666666</v>
      </c>
      <c r="I18" s="274"/>
      <c r="J18" s="277"/>
    </row>
    <row r="19" spans="1:10" ht="16.5" thickBot="1">
      <c r="A19" s="272"/>
      <c r="B19" s="112" t="s">
        <v>55</v>
      </c>
      <c r="C19" s="120">
        <v>196</v>
      </c>
      <c r="D19" s="120">
        <v>126</v>
      </c>
      <c r="E19" s="120">
        <v>131</v>
      </c>
      <c r="F19" s="121"/>
      <c r="G19" s="122">
        <f t="shared" si="0"/>
        <v>453</v>
      </c>
      <c r="H19" s="123">
        <f t="shared" si="1"/>
        <v>151</v>
      </c>
      <c r="I19" s="275"/>
      <c r="J19" s="278"/>
    </row>
    <row r="20" spans="1:10" ht="15.75">
      <c r="A20" s="279" t="s">
        <v>39</v>
      </c>
      <c r="B20" s="132" t="s">
        <v>44</v>
      </c>
      <c r="C20" s="133"/>
      <c r="D20" s="133"/>
      <c r="E20" s="133"/>
      <c r="F20" s="133"/>
      <c r="G20" s="134">
        <f t="shared" si="0"/>
        <v>0</v>
      </c>
      <c r="H20" s="135">
        <f t="shared" si="1"/>
        <v>0</v>
      </c>
      <c r="I20" s="282">
        <f>G20+G21+G22</f>
        <v>0</v>
      </c>
      <c r="J20" s="282"/>
    </row>
    <row r="21" spans="1:10" ht="15.75">
      <c r="A21" s="280"/>
      <c r="B21" s="100" t="s">
        <v>82</v>
      </c>
      <c r="C21" s="136"/>
      <c r="D21" s="136"/>
      <c r="E21" s="136"/>
      <c r="F21" s="136"/>
      <c r="G21" s="136">
        <f t="shared" si="0"/>
        <v>0</v>
      </c>
      <c r="H21" s="137">
        <f t="shared" si="1"/>
        <v>0</v>
      </c>
      <c r="I21" s="283"/>
      <c r="J21" s="283"/>
    </row>
    <row r="22" spans="1:10" ht="16.5" thickBot="1">
      <c r="A22" s="281"/>
      <c r="B22" s="138" t="s">
        <v>43</v>
      </c>
      <c r="C22" s="139"/>
      <c r="D22" s="139"/>
      <c r="E22" s="139"/>
      <c r="F22" s="139"/>
      <c r="G22" s="139">
        <f t="shared" si="0"/>
        <v>0</v>
      </c>
      <c r="H22" s="140">
        <f t="shared" si="1"/>
        <v>0</v>
      </c>
      <c r="I22" s="284"/>
      <c r="J22" s="284"/>
    </row>
    <row r="23" spans="1:10" ht="15.75">
      <c r="A23" s="270" t="s">
        <v>42</v>
      </c>
      <c r="B23" s="117" t="s">
        <v>56</v>
      </c>
      <c r="C23" s="113">
        <v>145</v>
      </c>
      <c r="D23" s="113">
        <v>166</v>
      </c>
      <c r="E23" s="113">
        <v>148</v>
      </c>
      <c r="F23" s="114"/>
      <c r="G23" s="115">
        <f aca="true" t="shared" si="2" ref="G23:G28">F23+E23+D23+C23</f>
        <v>459</v>
      </c>
      <c r="H23" s="116">
        <f aca="true" t="shared" si="3" ref="H23:H28">G23/3</f>
        <v>153</v>
      </c>
      <c r="I23" s="273">
        <f>G23+G24+G25</f>
        <v>1432</v>
      </c>
      <c r="J23" s="276"/>
    </row>
    <row r="24" spans="1:10" ht="15.75">
      <c r="A24" s="271"/>
      <c r="B24" s="117" t="s">
        <v>69</v>
      </c>
      <c r="C24" s="118">
        <v>187</v>
      </c>
      <c r="D24" s="118">
        <v>163</v>
      </c>
      <c r="E24" s="118">
        <v>180</v>
      </c>
      <c r="F24" s="118"/>
      <c r="G24" s="118">
        <f t="shared" si="2"/>
        <v>530</v>
      </c>
      <c r="H24" s="119">
        <f t="shared" si="3"/>
        <v>176.66666666666666</v>
      </c>
      <c r="I24" s="274"/>
      <c r="J24" s="277"/>
    </row>
    <row r="25" spans="1:10" ht="16.5" thickBot="1">
      <c r="A25" s="272"/>
      <c r="B25" s="112" t="s">
        <v>57</v>
      </c>
      <c r="C25" s="122">
        <v>135</v>
      </c>
      <c r="D25" s="120">
        <v>140</v>
      </c>
      <c r="E25" s="120">
        <v>168</v>
      </c>
      <c r="F25" s="121"/>
      <c r="G25" s="122">
        <f t="shared" si="2"/>
        <v>443</v>
      </c>
      <c r="H25" s="123">
        <f t="shared" si="3"/>
        <v>147.66666666666666</v>
      </c>
      <c r="I25" s="275"/>
      <c r="J25" s="278"/>
    </row>
    <row r="26" spans="1:10" ht="15.75">
      <c r="A26" s="270" t="s">
        <v>108</v>
      </c>
      <c r="B26" s="117" t="s">
        <v>104</v>
      </c>
      <c r="C26" s="113">
        <v>134</v>
      </c>
      <c r="D26" s="113">
        <v>174</v>
      </c>
      <c r="E26" s="113">
        <v>114</v>
      </c>
      <c r="F26" s="114"/>
      <c r="G26" s="115">
        <f t="shared" si="2"/>
        <v>422</v>
      </c>
      <c r="H26" s="116">
        <f t="shared" si="3"/>
        <v>140.66666666666666</v>
      </c>
      <c r="I26" s="273">
        <f>G26+G27+G28</f>
        <v>1384</v>
      </c>
      <c r="J26" s="276"/>
    </row>
    <row r="27" spans="1:10" ht="15.75">
      <c r="A27" s="271"/>
      <c r="B27" s="117" t="s">
        <v>52</v>
      </c>
      <c r="C27" s="118">
        <v>151</v>
      </c>
      <c r="D27" s="118">
        <v>161</v>
      </c>
      <c r="E27" s="118">
        <v>189</v>
      </c>
      <c r="F27" s="118"/>
      <c r="G27" s="118">
        <f t="shared" si="2"/>
        <v>501</v>
      </c>
      <c r="H27" s="119">
        <f t="shared" si="3"/>
        <v>167</v>
      </c>
      <c r="I27" s="274"/>
      <c r="J27" s="277"/>
    </row>
    <row r="28" spans="1:10" ht="16.5" thickBot="1">
      <c r="A28" s="272"/>
      <c r="B28" s="112" t="s">
        <v>62</v>
      </c>
      <c r="C28" s="122">
        <v>171</v>
      </c>
      <c r="D28" s="120">
        <v>137</v>
      </c>
      <c r="E28" s="120">
        <v>153</v>
      </c>
      <c r="F28" s="121"/>
      <c r="G28" s="122">
        <f t="shared" si="2"/>
        <v>461</v>
      </c>
      <c r="H28" s="123">
        <f t="shared" si="3"/>
        <v>153.66666666666666</v>
      </c>
      <c r="I28" s="275"/>
      <c r="J28" s="278"/>
    </row>
  </sheetData>
  <sheetProtection/>
  <mergeCells count="27">
    <mergeCell ref="A26:A28"/>
    <mergeCell ref="I26:I28"/>
    <mergeCell ref="J26:J28"/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  <mergeCell ref="A14:A16"/>
    <mergeCell ref="I14:I16"/>
    <mergeCell ref="J14:J16"/>
    <mergeCell ref="A17:A19"/>
    <mergeCell ref="I17:I19"/>
    <mergeCell ref="J17:J19"/>
    <mergeCell ref="A23:A25"/>
    <mergeCell ref="I23:I25"/>
    <mergeCell ref="J23:J25"/>
    <mergeCell ref="A20:A22"/>
    <mergeCell ref="I20:I22"/>
    <mergeCell ref="J20:J2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13.8515625" style="34" customWidth="1"/>
    <col min="2" max="2" width="11.57421875" style="34" customWidth="1"/>
    <col min="3" max="16384" width="9.140625" style="34" customWidth="1"/>
  </cols>
  <sheetData>
    <row r="1" spans="1:10" ht="16.5" thickBot="1">
      <c r="A1" s="205" t="s">
        <v>75</v>
      </c>
      <c r="B1" s="206" t="s">
        <v>45</v>
      </c>
      <c r="C1" s="206" t="s">
        <v>24</v>
      </c>
      <c r="D1" s="206" t="s">
        <v>25</v>
      </c>
      <c r="E1" s="206" t="s">
        <v>26</v>
      </c>
      <c r="F1" s="206" t="s">
        <v>46</v>
      </c>
      <c r="G1" s="206" t="s">
        <v>47</v>
      </c>
      <c r="H1" s="206" t="s">
        <v>48</v>
      </c>
      <c r="I1" s="207" t="s">
        <v>76</v>
      </c>
      <c r="J1" s="207" t="s">
        <v>34</v>
      </c>
    </row>
    <row r="2" spans="1:10" ht="15.75">
      <c r="A2" s="297" t="s">
        <v>4</v>
      </c>
      <c r="B2" s="124" t="s">
        <v>85</v>
      </c>
      <c r="C2" s="113">
        <v>153</v>
      </c>
      <c r="D2" s="113">
        <v>183</v>
      </c>
      <c r="E2" s="113">
        <v>125</v>
      </c>
      <c r="F2" s="114"/>
      <c r="G2" s="113">
        <f aca="true" t="shared" si="0" ref="G2:G28">F2+E2+D2+C2</f>
        <v>461</v>
      </c>
      <c r="H2" s="209">
        <f aca="true" t="shared" si="1" ref="H2:H28">G2/3</f>
        <v>153.66666666666666</v>
      </c>
      <c r="I2" s="299">
        <f>G2+G3+G4</f>
        <v>1472</v>
      </c>
      <c r="J2" s="301">
        <v>1</v>
      </c>
    </row>
    <row r="3" spans="1:10" ht="15.75">
      <c r="A3" s="298"/>
      <c r="B3" s="117" t="s">
        <v>65</v>
      </c>
      <c r="C3" s="118">
        <v>160</v>
      </c>
      <c r="D3" s="118">
        <v>131</v>
      </c>
      <c r="E3" s="118">
        <v>171</v>
      </c>
      <c r="F3" s="118">
        <v>-24</v>
      </c>
      <c r="G3" s="118">
        <f t="shared" si="0"/>
        <v>438</v>
      </c>
      <c r="H3" s="119">
        <f t="shared" si="1"/>
        <v>146</v>
      </c>
      <c r="I3" s="300"/>
      <c r="J3" s="302"/>
    </row>
    <row r="4" spans="1:10" ht="15.75">
      <c r="A4" s="298"/>
      <c r="B4" s="117" t="s">
        <v>85</v>
      </c>
      <c r="C4" s="118">
        <v>184</v>
      </c>
      <c r="D4" s="118">
        <v>187</v>
      </c>
      <c r="E4" s="118">
        <v>202</v>
      </c>
      <c r="F4" s="208"/>
      <c r="G4" s="118">
        <f t="shared" si="0"/>
        <v>573</v>
      </c>
      <c r="H4" s="119">
        <f t="shared" si="1"/>
        <v>191</v>
      </c>
      <c r="I4" s="300"/>
      <c r="J4" s="302"/>
    </row>
    <row r="5" spans="1:10" ht="15.75">
      <c r="A5" s="303" t="s">
        <v>105</v>
      </c>
      <c r="B5" s="117" t="s">
        <v>57</v>
      </c>
      <c r="C5" s="118">
        <v>170</v>
      </c>
      <c r="D5" s="118">
        <v>143</v>
      </c>
      <c r="E5" s="118">
        <v>161</v>
      </c>
      <c r="F5" s="208"/>
      <c r="G5" s="118">
        <f t="shared" si="0"/>
        <v>474</v>
      </c>
      <c r="H5" s="119">
        <f t="shared" si="1"/>
        <v>158</v>
      </c>
      <c r="I5" s="300">
        <f>G5+G6+G7</f>
        <v>1440</v>
      </c>
      <c r="J5" s="302">
        <v>2</v>
      </c>
    </row>
    <row r="6" spans="1:10" ht="15.75">
      <c r="A6" s="298"/>
      <c r="B6" s="117" t="s">
        <v>77</v>
      </c>
      <c r="C6" s="118">
        <v>160</v>
      </c>
      <c r="D6" s="118">
        <v>144</v>
      </c>
      <c r="E6" s="118">
        <v>152</v>
      </c>
      <c r="F6" s="118"/>
      <c r="G6" s="118">
        <f t="shared" si="0"/>
        <v>456</v>
      </c>
      <c r="H6" s="119">
        <f t="shared" si="1"/>
        <v>152</v>
      </c>
      <c r="I6" s="300"/>
      <c r="J6" s="302"/>
    </row>
    <row r="7" spans="1:10" ht="15.75">
      <c r="A7" s="298"/>
      <c r="B7" s="117" t="s">
        <v>43</v>
      </c>
      <c r="C7" s="118">
        <v>194</v>
      </c>
      <c r="D7" s="118">
        <v>170</v>
      </c>
      <c r="E7" s="118">
        <v>146</v>
      </c>
      <c r="F7" s="208"/>
      <c r="G7" s="118">
        <f t="shared" si="0"/>
        <v>510</v>
      </c>
      <c r="H7" s="119">
        <f t="shared" si="1"/>
        <v>170</v>
      </c>
      <c r="I7" s="300"/>
      <c r="J7" s="302"/>
    </row>
    <row r="8" spans="1:10" ht="15.75">
      <c r="A8" s="304" t="s">
        <v>78</v>
      </c>
      <c r="B8" s="117" t="s">
        <v>57</v>
      </c>
      <c r="C8" s="118">
        <v>138</v>
      </c>
      <c r="D8" s="118">
        <v>140</v>
      </c>
      <c r="E8" s="118">
        <v>159</v>
      </c>
      <c r="F8" s="208"/>
      <c r="G8" s="118">
        <f t="shared" si="0"/>
        <v>437</v>
      </c>
      <c r="H8" s="119">
        <f t="shared" si="1"/>
        <v>145.66666666666666</v>
      </c>
      <c r="I8" s="300">
        <f>G8+G9+G10</f>
        <v>1331</v>
      </c>
      <c r="J8" s="302"/>
    </row>
    <row r="9" spans="1:10" ht="15.75">
      <c r="A9" s="304"/>
      <c r="B9" s="117" t="s">
        <v>112</v>
      </c>
      <c r="C9" s="118">
        <v>147</v>
      </c>
      <c r="D9" s="118">
        <v>169</v>
      </c>
      <c r="E9" s="118">
        <v>116</v>
      </c>
      <c r="F9" s="118">
        <v>24</v>
      </c>
      <c r="G9" s="118">
        <f t="shared" si="0"/>
        <v>456</v>
      </c>
      <c r="H9" s="119">
        <f t="shared" si="1"/>
        <v>152</v>
      </c>
      <c r="I9" s="300"/>
      <c r="J9" s="302"/>
    </row>
    <row r="10" spans="1:10" ht="15.75">
      <c r="A10" s="304"/>
      <c r="B10" s="117" t="s">
        <v>79</v>
      </c>
      <c r="C10" s="118">
        <v>138</v>
      </c>
      <c r="D10" s="118">
        <v>149</v>
      </c>
      <c r="E10" s="118">
        <v>151</v>
      </c>
      <c r="F10" s="208"/>
      <c r="G10" s="118">
        <f t="shared" si="0"/>
        <v>438</v>
      </c>
      <c r="H10" s="119">
        <f t="shared" si="1"/>
        <v>146</v>
      </c>
      <c r="I10" s="300"/>
      <c r="J10" s="302"/>
    </row>
    <row r="11" spans="1:10" ht="15.75">
      <c r="A11" s="304" t="s">
        <v>89</v>
      </c>
      <c r="B11" s="117" t="s">
        <v>44</v>
      </c>
      <c r="C11" s="126">
        <v>123</v>
      </c>
      <c r="D11" s="126">
        <v>100</v>
      </c>
      <c r="E11" s="126">
        <v>121</v>
      </c>
      <c r="F11" s="208"/>
      <c r="G11" s="118">
        <f t="shared" si="0"/>
        <v>344</v>
      </c>
      <c r="H11" s="119">
        <f t="shared" si="1"/>
        <v>114.66666666666667</v>
      </c>
      <c r="I11" s="300">
        <f>G11+G12+G13</f>
        <v>1171</v>
      </c>
      <c r="J11" s="302"/>
    </row>
    <row r="12" spans="1:10" ht="15.75">
      <c r="A12" s="304"/>
      <c r="B12" s="117" t="s">
        <v>86</v>
      </c>
      <c r="C12" s="126">
        <v>158</v>
      </c>
      <c r="D12" s="126">
        <v>149</v>
      </c>
      <c r="E12" s="126">
        <v>118</v>
      </c>
      <c r="F12" s="118">
        <v>24</v>
      </c>
      <c r="G12" s="118">
        <f t="shared" si="0"/>
        <v>449</v>
      </c>
      <c r="H12" s="119">
        <f t="shared" si="1"/>
        <v>149.66666666666666</v>
      </c>
      <c r="I12" s="300"/>
      <c r="J12" s="302"/>
    </row>
    <row r="13" spans="1:10" ht="15.75">
      <c r="A13" s="304"/>
      <c r="B13" s="117" t="s">
        <v>87</v>
      </c>
      <c r="C13" s="126">
        <v>112</v>
      </c>
      <c r="D13" s="126">
        <v>123</v>
      </c>
      <c r="E13" s="126">
        <v>143</v>
      </c>
      <c r="F13" s="208"/>
      <c r="G13" s="118">
        <f t="shared" si="0"/>
        <v>378</v>
      </c>
      <c r="H13" s="119">
        <f t="shared" si="1"/>
        <v>126</v>
      </c>
      <c r="I13" s="300"/>
      <c r="J13" s="302"/>
    </row>
    <row r="14" spans="1:10" ht="15.75">
      <c r="A14" s="303" t="s">
        <v>111</v>
      </c>
      <c r="B14" s="117" t="s">
        <v>88</v>
      </c>
      <c r="C14" s="36">
        <v>126</v>
      </c>
      <c r="D14" s="36">
        <v>114</v>
      </c>
      <c r="E14" s="36">
        <v>111</v>
      </c>
      <c r="F14" s="118">
        <v>24</v>
      </c>
      <c r="G14" s="118">
        <f t="shared" si="0"/>
        <v>375</v>
      </c>
      <c r="H14" s="119">
        <f t="shared" si="1"/>
        <v>125</v>
      </c>
      <c r="I14" s="300">
        <f>G14+G15+G16</f>
        <v>1386</v>
      </c>
      <c r="J14" s="302"/>
    </row>
    <row r="15" spans="1:10" ht="15.75">
      <c r="A15" s="303"/>
      <c r="B15" s="117" t="s">
        <v>81</v>
      </c>
      <c r="C15" s="36">
        <v>181</v>
      </c>
      <c r="D15" s="36">
        <v>164</v>
      </c>
      <c r="E15" s="36">
        <v>207</v>
      </c>
      <c r="F15" s="118"/>
      <c r="G15" s="118">
        <f t="shared" si="0"/>
        <v>552</v>
      </c>
      <c r="H15" s="119">
        <f t="shared" si="1"/>
        <v>184</v>
      </c>
      <c r="I15" s="300"/>
      <c r="J15" s="302"/>
    </row>
    <row r="16" spans="1:10" ht="15.75">
      <c r="A16" s="303"/>
      <c r="B16" s="117" t="s">
        <v>52</v>
      </c>
      <c r="C16" s="36">
        <v>161</v>
      </c>
      <c r="D16" s="36">
        <v>137</v>
      </c>
      <c r="E16" s="36">
        <v>161</v>
      </c>
      <c r="F16" s="118"/>
      <c r="G16" s="118">
        <f t="shared" si="0"/>
        <v>459</v>
      </c>
      <c r="H16" s="119">
        <f t="shared" si="1"/>
        <v>153</v>
      </c>
      <c r="I16" s="300"/>
      <c r="J16" s="302"/>
    </row>
    <row r="17" spans="1:10" ht="15.75">
      <c r="A17" s="303" t="s">
        <v>106</v>
      </c>
      <c r="B17" s="117" t="s">
        <v>43</v>
      </c>
      <c r="C17" s="118">
        <v>168</v>
      </c>
      <c r="D17" s="118"/>
      <c r="E17" s="118"/>
      <c r="F17" s="208"/>
      <c r="G17" s="118">
        <f t="shared" si="0"/>
        <v>168</v>
      </c>
      <c r="H17" s="119">
        <f t="shared" si="1"/>
        <v>56</v>
      </c>
      <c r="I17" s="300">
        <f>G17+G18+G19</f>
        <v>497</v>
      </c>
      <c r="J17" s="302"/>
    </row>
    <row r="18" spans="1:10" ht="15.75">
      <c r="A18" s="298"/>
      <c r="B18" s="117" t="s">
        <v>107</v>
      </c>
      <c r="C18" s="118">
        <v>154</v>
      </c>
      <c r="D18" s="118"/>
      <c r="E18" s="118"/>
      <c r="F18" s="118"/>
      <c r="G18" s="118">
        <f t="shared" si="0"/>
        <v>154</v>
      </c>
      <c r="H18" s="119">
        <f t="shared" si="1"/>
        <v>51.333333333333336</v>
      </c>
      <c r="I18" s="300"/>
      <c r="J18" s="302"/>
    </row>
    <row r="19" spans="1:10" ht="15.75">
      <c r="A19" s="298"/>
      <c r="B19" s="117" t="s">
        <v>55</v>
      </c>
      <c r="C19" s="118">
        <v>175</v>
      </c>
      <c r="D19" s="118"/>
      <c r="E19" s="118"/>
      <c r="F19" s="208"/>
      <c r="G19" s="118">
        <f t="shared" si="0"/>
        <v>175</v>
      </c>
      <c r="H19" s="119">
        <f t="shared" si="1"/>
        <v>58.333333333333336</v>
      </c>
      <c r="I19" s="300"/>
      <c r="J19" s="302"/>
    </row>
    <row r="20" spans="1:10" ht="15.75">
      <c r="A20" s="304" t="s">
        <v>39</v>
      </c>
      <c r="B20" s="117" t="s">
        <v>44</v>
      </c>
      <c r="C20" s="126">
        <v>122</v>
      </c>
      <c r="D20" s="126">
        <v>122</v>
      </c>
      <c r="E20" s="126">
        <v>91</v>
      </c>
      <c r="F20" s="126"/>
      <c r="G20" s="126">
        <f t="shared" si="0"/>
        <v>335</v>
      </c>
      <c r="H20" s="126">
        <f t="shared" si="1"/>
        <v>111.66666666666667</v>
      </c>
      <c r="I20" s="308">
        <f>G20+G21+G22</f>
        <v>1218</v>
      </c>
      <c r="J20" s="309"/>
    </row>
    <row r="21" spans="1:10" ht="15.75">
      <c r="A21" s="298"/>
      <c r="B21" s="117" t="s">
        <v>82</v>
      </c>
      <c r="C21" s="126">
        <v>133</v>
      </c>
      <c r="D21" s="126">
        <v>163</v>
      </c>
      <c r="E21" s="126">
        <v>147</v>
      </c>
      <c r="F21" s="126">
        <v>24</v>
      </c>
      <c r="G21" s="126">
        <f t="shared" si="0"/>
        <v>467</v>
      </c>
      <c r="H21" s="126">
        <f t="shared" si="1"/>
        <v>155.66666666666666</v>
      </c>
      <c r="I21" s="308"/>
      <c r="J21" s="309"/>
    </row>
    <row r="22" spans="1:10" ht="15.75">
      <c r="A22" s="298"/>
      <c r="B22" s="117" t="s">
        <v>43</v>
      </c>
      <c r="C22" s="126">
        <v>112</v>
      </c>
      <c r="D22" s="126">
        <v>160</v>
      </c>
      <c r="E22" s="126">
        <v>144</v>
      </c>
      <c r="F22" s="126"/>
      <c r="G22" s="126">
        <f t="shared" si="0"/>
        <v>416</v>
      </c>
      <c r="H22" s="126">
        <f t="shared" si="1"/>
        <v>138.66666666666666</v>
      </c>
      <c r="I22" s="308"/>
      <c r="J22" s="309"/>
    </row>
    <row r="23" spans="1:10" ht="15.75">
      <c r="A23" s="303" t="s">
        <v>42</v>
      </c>
      <c r="B23" s="117" t="s">
        <v>56</v>
      </c>
      <c r="C23" s="118">
        <v>123</v>
      </c>
      <c r="D23" s="118">
        <v>182</v>
      </c>
      <c r="E23" s="118">
        <v>127</v>
      </c>
      <c r="F23" s="208"/>
      <c r="G23" s="118">
        <f t="shared" si="0"/>
        <v>432</v>
      </c>
      <c r="H23" s="119">
        <f t="shared" si="1"/>
        <v>144</v>
      </c>
      <c r="I23" s="300">
        <f>G23+G24+G25</f>
        <v>1308</v>
      </c>
      <c r="J23" s="302"/>
    </row>
    <row r="24" spans="1:10" ht="15.75">
      <c r="A24" s="298"/>
      <c r="B24" s="117" t="s">
        <v>69</v>
      </c>
      <c r="C24" s="118">
        <v>142</v>
      </c>
      <c r="D24" s="118">
        <v>129</v>
      </c>
      <c r="E24" s="118">
        <v>155</v>
      </c>
      <c r="F24" s="118"/>
      <c r="G24" s="118">
        <f t="shared" si="0"/>
        <v>426</v>
      </c>
      <c r="H24" s="119">
        <f t="shared" si="1"/>
        <v>142</v>
      </c>
      <c r="I24" s="300"/>
      <c r="J24" s="302"/>
    </row>
    <row r="25" spans="1:10" ht="15.75">
      <c r="A25" s="298"/>
      <c r="B25" s="117" t="s">
        <v>57</v>
      </c>
      <c r="C25" s="118">
        <v>162</v>
      </c>
      <c r="D25" s="118">
        <v>144</v>
      </c>
      <c r="E25" s="118">
        <v>144</v>
      </c>
      <c r="F25" s="208"/>
      <c r="G25" s="118">
        <f t="shared" si="0"/>
        <v>450</v>
      </c>
      <c r="H25" s="119">
        <f t="shared" si="1"/>
        <v>150</v>
      </c>
      <c r="I25" s="300"/>
      <c r="J25" s="302"/>
    </row>
    <row r="26" spans="1:10" ht="15.75">
      <c r="A26" s="303" t="s">
        <v>108</v>
      </c>
      <c r="B26" s="117" t="s">
        <v>104</v>
      </c>
      <c r="C26" s="118"/>
      <c r="D26" s="118"/>
      <c r="E26" s="118"/>
      <c r="F26" s="208"/>
      <c r="G26" s="118">
        <f t="shared" si="0"/>
        <v>0</v>
      </c>
      <c r="H26" s="119">
        <f t="shared" si="1"/>
        <v>0</v>
      </c>
      <c r="I26" s="300">
        <f>G26+G27+G28</f>
        <v>0</v>
      </c>
      <c r="J26" s="302"/>
    </row>
    <row r="27" spans="1:10" ht="15.75">
      <c r="A27" s="298"/>
      <c r="B27" s="117" t="s">
        <v>52</v>
      </c>
      <c r="C27" s="118"/>
      <c r="D27" s="118"/>
      <c r="E27" s="118"/>
      <c r="F27" s="118"/>
      <c r="G27" s="118">
        <f t="shared" si="0"/>
        <v>0</v>
      </c>
      <c r="H27" s="119">
        <f t="shared" si="1"/>
        <v>0</v>
      </c>
      <c r="I27" s="300"/>
      <c r="J27" s="302"/>
    </row>
    <row r="28" spans="1:10" ht="16.5" thickBot="1">
      <c r="A28" s="305"/>
      <c r="B28" s="112" t="s">
        <v>62</v>
      </c>
      <c r="C28" s="122"/>
      <c r="D28" s="122"/>
      <c r="E28" s="122"/>
      <c r="F28" s="121"/>
      <c r="G28" s="122">
        <f t="shared" si="0"/>
        <v>0</v>
      </c>
      <c r="H28" s="123">
        <f t="shared" si="1"/>
        <v>0</v>
      </c>
      <c r="I28" s="306"/>
      <c r="J28" s="307"/>
    </row>
  </sheetData>
  <sheetProtection/>
  <mergeCells count="27">
    <mergeCell ref="A26:A28"/>
    <mergeCell ref="I26:I28"/>
    <mergeCell ref="J26:J28"/>
    <mergeCell ref="A20:A22"/>
    <mergeCell ref="I20:I22"/>
    <mergeCell ref="J20:J22"/>
    <mergeCell ref="A23:A25"/>
    <mergeCell ref="I23:I25"/>
    <mergeCell ref="J23:J25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13.8515625" style="34" customWidth="1"/>
    <col min="2" max="2" width="11.57421875" style="34" customWidth="1"/>
    <col min="3" max="16384" width="9.140625" style="34" customWidth="1"/>
  </cols>
  <sheetData>
    <row r="1" spans="1:10" ht="16.5" thickBot="1">
      <c r="A1" s="313" t="s">
        <v>75</v>
      </c>
      <c r="B1" s="313" t="s">
        <v>45</v>
      </c>
      <c r="C1" s="313" t="s">
        <v>24</v>
      </c>
      <c r="D1" s="313" t="s">
        <v>25</v>
      </c>
      <c r="E1" s="313" t="s">
        <v>26</v>
      </c>
      <c r="F1" s="313" t="s">
        <v>46</v>
      </c>
      <c r="G1" s="313" t="s">
        <v>47</v>
      </c>
      <c r="H1" s="313" t="s">
        <v>48</v>
      </c>
      <c r="I1" s="313" t="s">
        <v>76</v>
      </c>
      <c r="J1" s="310" t="s">
        <v>34</v>
      </c>
    </row>
    <row r="2" spans="1:10" ht="15.75">
      <c r="A2" s="314" t="s">
        <v>4</v>
      </c>
      <c r="B2" s="117" t="s">
        <v>85</v>
      </c>
      <c r="C2" s="118"/>
      <c r="D2" s="118"/>
      <c r="E2" s="118"/>
      <c r="F2" s="208"/>
      <c r="G2" s="118">
        <f aca="true" t="shared" si="0" ref="G2:G28">F2+E2+D2+C2</f>
        <v>0</v>
      </c>
      <c r="H2" s="119">
        <f aca="true" t="shared" si="1" ref="H2:H28">G2/3</f>
        <v>0</v>
      </c>
      <c r="I2" s="300">
        <f>G2+G3+G4</f>
        <v>0</v>
      </c>
      <c r="J2" s="311"/>
    </row>
    <row r="3" spans="1:10" ht="15.75">
      <c r="A3" s="315"/>
      <c r="B3" s="117" t="s">
        <v>65</v>
      </c>
      <c r="C3" s="118"/>
      <c r="D3" s="118"/>
      <c r="E3" s="118"/>
      <c r="F3" s="118"/>
      <c r="G3" s="118">
        <f t="shared" si="0"/>
        <v>0</v>
      </c>
      <c r="H3" s="119">
        <f t="shared" si="1"/>
        <v>0</v>
      </c>
      <c r="I3" s="300"/>
      <c r="J3" s="312"/>
    </row>
    <row r="4" spans="1:10" ht="15.75">
      <c r="A4" s="315"/>
      <c r="B4" s="117" t="s">
        <v>85</v>
      </c>
      <c r="C4" s="118"/>
      <c r="D4" s="118"/>
      <c r="E4" s="118"/>
      <c r="F4" s="208"/>
      <c r="G4" s="118">
        <f t="shared" si="0"/>
        <v>0</v>
      </c>
      <c r="H4" s="119">
        <f t="shared" si="1"/>
        <v>0</v>
      </c>
      <c r="I4" s="300"/>
      <c r="J4" s="312"/>
    </row>
    <row r="5" spans="1:10" ht="15.75">
      <c r="A5" s="314" t="s">
        <v>105</v>
      </c>
      <c r="B5" s="117" t="s">
        <v>57</v>
      </c>
      <c r="C5" s="118">
        <v>178</v>
      </c>
      <c r="D5" s="118">
        <v>140</v>
      </c>
      <c r="E5" s="118">
        <v>131</v>
      </c>
      <c r="F5" s="208"/>
      <c r="G5" s="118">
        <f t="shared" si="0"/>
        <v>449</v>
      </c>
      <c r="H5" s="119">
        <f t="shared" si="1"/>
        <v>149.66666666666666</v>
      </c>
      <c r="I5" s="300">
        <f>G5+G6+G7</f>
        <v>1390</v>
      </c>
      <c r="J5" s="312"/>
    </row>
    <row r="6" spans="1:10" ht="15.75">
      <c r="A6" s="315"/>
      <c r="B6" s="117" t="s">
        <v>77</v>
      </c>
      <c r="C6" s="118">
        <v>211</v>
      </c>
      <c r="D6" s="118">
        <v>200</v>
      </c>
      <c r="E6" s="118">
        <v>150</v>
      </c>
      <c r="F6" s="118"/>
      <c r="G6" s="118">
        <f t="shared" si="0"/>
        <v>561</v>
      </c>
      <c r="H6" s="119">
        <f t="shared" si="1"/>
        <v>187</v>
      </c>
      <c r="I6" s="300"/>
      <c r="J6" s="312"/>
    </row>
    <row r="7" spans="1:10" ht="15.75">
      <c r="A7" s="315"/>
      <c r="B7" s="117" t="s">
        <v>43</v>
      </c>
      <c r="C7" s="118">
        <v>107</v>
      </c>
      <c r="D7" s="118">
        <v>116</v>
      </c>
      <c r="E7" s="118">
        <v>157</v>
      </c>
      <c r="F7" s="208"/>
      <c r="G7" s="118">
        <f t="shared" si="0"/>
        <v>380</v>
      </c>
      <c r="H7" s="119">
        <f t="shared" si="1"/>
        <v>126.66666666666667</v>
      </c>
      <c r="I7" s="300"/>
      <c r="J7" s="312"/>
    </row>
    <row r="8" spans="1:10" ht="15.75">
      <c r="A8" s="316" t="s">
        <v>78</v>
      </c>
      <c r="B8" s="117" t="s">
        <v>57</v>
      </c>
      <c r="C8" s="118">
        <v>143</v>
      </c>
      <c r="D8" s="118">
        <v>170</v>
      </c>
      <c r="E8" s="118">
        <v>164</v>
      </c>
      <c r="F8" s="208"/>
      <c r="G8" s="118">
        <f t="shared" si="0"/>
        <v>477</v>
      </c>
      <c r="H8" s="119">
        <f t="shared" si="1"/>
        <v>159</v>
      </c>
      <c r="I8" s="300">
        <f>G8+G9+G10</f>
        <v>1266</v>
      </c>
      <c r="J8" s="312"/>
    </row>
    <row r="9" spans="1:10" ht="15.75">
      <c r="A9" s="316"/>
      <c r="B9" s="117" t="s">
        <v>112</v>
      </c>
      <c r="C9" s="118">
        <v>114</v>
      </c>
      <c r="D9" s="118">
        <v>124</v>
      </c>
      <c r="E9" s="118">
        <v>126</v>
      </c>
      <c r="F9" s="118">
        <v>24</v>
      </c>
      <c r="G9" s="118">
        <f t="shared" si="0"/>
        <v>388</v>
      </c>
      <c r="H9" s="119">
        <f t="shared" si="1"/>
        <v>129.33333333333334</v>
      </c>
      <c r="I9" s="300"/>
      <c r="J9" s="312"/>
    </row>
    <row r="10" spans="1:10" ht="15.75">
      <c r="A10" s="316"/>
      <c r="B10" s="117" t="s">
        <v>79</v>
      </c>
      <c r="C10" s="118">
        <v>119</v>
      </c>
      <c r="D10" s="118">
        <v>123</v>
      </c>
      <c r="E10" s="118">
        <v>159</v>
      </c>
      <c r="F10" s="208"/>
      <c r="G10" s="118">
        <f t="shared" si="0"/>
        <v>401</v>
      </c>
      <c r="H10" s="119">
        <f t="shared" si="1"/>
        <v>133.66666666666666</v>
      </c>
      <c r="I10" s="300"/>
      <c r="J10" s="312"/>
    </row>
    <row r="11" spans="1:10" ht="15.75">
      <c r="A11" s="316" t="s">
        <v>89</v>
      </c>
      <c r="B11" s="117" t="s">
        <v>44</v>
      </c>
      <c r="C11" s="317">
        <v>122</v>
      </c>
      <c r="D11" s="317">
        <v>125</v>
      </c>
      <c r="E11" s="317">
        <v>133</v>
      </c>
      <c r="F11" s="208"/>
      <c r="G11" s="118">
        <f t="shared" si="0"/>
        <v>380</v>
      </c>
      <c r="H11" s="119">
        <f t="shared" si="1"/>
        <v>126.66666666666667</v>
      </c>
      <c r="I11" s="300">
        <f>G11+G12+G13</f>
        <v>1194</v>
      </c>
      <c r="J11" s="312"/>
    </row>
    <row r="12" spans="1:10" ht="15.75">
      <c r="A12" s="316"/>
      <c r="B12" s="117" t="s">
        <v>86</v>
      </c>
      <c r="C12" s="317">
        <v>137</v>
      </c>
      <c r="D12" s="317">
        <v>138</v>
      </c>
      <c r="E12" s="317">
        <v>150</v>
      </c>
      <c r="F12" s="118">
        <v>24</v>
      </c>
      <c r="G12" s="118">
        <f t="shared" si="0"/>
        <v>449</v>
      </c>
      <c r="H12" s="119">
        <f t="shared" si="1"/>
        <v>149.66666666666666</v>
      </c>
      <c r="I12" s="300"/>
      <c r="J12" s="312"/>
    </row>
    <row r="13" spans="1:10" ht="15.75">
      <c r="A13" s="316"/>
      <c r="B13" s="117" t="s">
        <v>87</v>
      </c>
      <c r="C13" s="317">
        <v>104</v>
      </c>
      <c r="D13" s="317">
        <v>130</v>
      </c>
      <c r="E13" s="317">
        <v>131</v>
      </c>
      <c r="F13" s="208"/>
      <c r="G13" s="118">
        <f t="shared" si="0"/>
        <v>365</v>
      </c>
      <c r="H13" s="119">
        <f t="shared" si="1"/>
        <v>121.66666666666667</v>
      </c>
      <c r="I13" s="300"/>
      <c r="J13" s="312"/>
    </row>
    <row r="14" spans="1:10" ht="15.75">
      <c r="A14" s="314" t="s">
        <v>111</v>
      </c>
      <c r="B14" s="117" t="s">
        <v>88</v>
      </c>
      <c r="C14" s="36">
        <v>136</v>
      </c>
      <c r="D14" s="36">
        <v>147</v>
      </c>
      <c r="E14" s="36">
        <v>107</v>
      </c>
      <c r="F14" s="118">
        <v>24</v>
      </c>
      <c r="G14" s="118">
        <f t="shared" si="0"/>
        <v>414</v>
      </c>
      <c r="H14" s="119">
        <f t="shared" si="1"/>
        <v>138</v>
      </c>
      <c r="I14" s="300">
        <f>G14+G15+G16</f>
        <v>1405</v>
      </c>
      <c r="J14" s="312"/>
    </row>
    <row r="15" spans="1:10" ht="15.75">
      <c r="A15" s="314"/>
      <c r="B15" s="117" t="s">
        <v>81</v>
      </c>
      <c r="C15" s="36">
        <v>177</v>
      </c>
      <c r="D15" s="36">
        <v>185</v>
      </c>
      <c r="E15" s="36">
        <v>141</v>
      </c>
      <c r="F15" s="118"/>
      <c r="G15" s="118">
        <f t="shared" si="0"/>
        <v>503</v>
      </c>
      <c r="H15" s="119">
        <f t="shared" si="1"/>
        <v>167.66666666666666</v>
      </c>
      <c r="I15" s="300"/>
      <c r="J15" s="312"/>
    </row>
    <row r="16" spans="1:10" ht="15.75">
      <c r="A16" s="314"/>
      <c r="B16" s="117" t="s">
        <v>52</v>
      </c>
      <c r="C16" s="36">
        <v>176</v>
      </c>
      <c r="D16" s="36">
        <v>177</v>
      </c>
      <c r="E16" s="36">
        <v>135</v>
      </c>
      <c r="F16" s="118"/>
      <c r="G16" s="118">
        <f t="shared" si="0"/>
        <v>488</v>
      </c>
      <c r="H16" s="119">
        <f t="shared" si="1"/>
        <v>162.66666666666666</v>
      </c>
      <c r="I16" s="300"/>
      <c r="J16" s="312"/>
    </row>
    <row r="17" spans="1:10" ht="15.75">
      <c r="A17" s="303" t="s">
        <v>106</v>
      </c>
      <c r="B17" s="117" t="s">
        <v>43</v>
      </c>
      <c r="C17" s="118">
        <v>111</v>
      </c>
      <c r="D17" s="118">
        <v>120</v>
      </c>
      <c r="E17" s="118">
        <v>106</v>
      </c>
      <c r="F17" s="208"/>
      <c r="G17" s="118">
        <f t="shared" si="0"/>
        <v>337</v>
      </c>
      <c r="H17" s="119">
        <f t="shared" si="1"/>
        <v>112.33333333333333</v>
      </c>
      <c r="I17" s="300">
        <f>G17+G18+G19</f>
        <v>1211</v>
      </c>
      <c r="J17" s="302"/>
    </row>
    <row r="18" spans="1:10" ht="15.75">
      <c r="A18" s="298"/>
      <c r="B18" s="117" t="s">
        <v>107</v>
      </c>
      <c r="C18" s="118">
        <v>133</v>
      </c>
      <c r="D18" s="118">
        <v>177</v>
      </c>
      <c r="E18" s="118">
        <v>141</v>
      </c>
      <c r="F18" s="118"/>
      <c r="G18" s="118">
        <f t="shared" si="0"/>
        <v>451</v>
      </c>
      <c r="H18" s="119">
        <f t="shared" si="1"/>
        <v>150.33333333333334</v>
      </c>
      <c r="I18" s="300"/>
      <c r="J18" s="302"/>
    </row>
    <row r="19" spans="1:10" ht="15.75">
      <c r="A19" s="298"/>
      <c r="B19" s="117" t="s">
        <v>55</v>
      </c>
      <c r="C19" s="118">
        <v>122</v>
      </c>
      <c r="D19" s="118">
        <v>144</v>
      </c>
      <c r="E19" s="118">
        <v>157</v>
      </c>
      <c r="F19" s="208"/>
      <c r="G19" s="118">
        <f t="shared" si="0"/>
        <v>423</v>
      </c>
      <c r="H19" s="119">
        <f t="shared" si="1"/>
        <v>141</v>
      </c>
      <c r="I19" s="300"/>
      <c r="J19" s="302"/>
    </row>
    <row r="20" spans="1:10" ht="15.75">
      <c r="A20" s="304" t="s">
        <v>39</v>
      </c>
      <c r="B20" s="117" t="s">
        <v>44</v>
      </c>
      <c r="C20" s="126">
        <v>157</v>
      </c>
      <c r="D20" s="126">
        <v>138</v>
      </c>
      <c r="E20" s="126">
        <v>81</v>
      </c>
      <c r="F20" s="126"/>
      <c r="G20" s="126">
        <f t="shared" si="0"/>
        <v>376</v>
      </c>
      <c r="H20" s="126">
        <f t="shared" si="1"/>
        <v>125.33333333333333</v>
      </c>
      <c r="I20" s="308">
        <f>G20+G21+G22</f>
        <v>1187</v>
      </c>
      <c r="J20" s="309"/>
    </row>
    <row r="21" spans="1:10" ht="15.75">
      <c r="A21" s="298"/>
      <c r="B21" s="117" t="s">
        <v>82</v>
      </c>
      <c r="C21" s="126">
        <v>109</v>
      </c>
      <c r="D21" s="126">
        <v>189</v>
      </c>
      <c r="E21" s="126">
        <v>145</v>
      </c>
      <c r="F21" s="126">
        <v>24</v>
      </c>
      <c r="G21" s="126">
        <f t="shared" si="0"/>
        <v>467</v>
      </c>
      <c r="H21" s="126">
        <f t="shared" si="1"/>
        <v>155.66666666666666</v>
      </c>
      <c r="I21" s="308"/>
      <c r="J21" s="309"/>
    </row>
    <row r="22" spans="1:10" ht="15.75">
      <c r="A22" s="298"/>
      <c r="B22" s="117" t="s">
        <v>65</v>
      </c>
      <c r="C22" s="126">
        <v>102</v>
      </c>
      <c r="D22" s="126">
        <v>108</v>
      </c>
      <c r="E22" s="126">
        <v>110</v>
      </c>
      <c r="F22" s="126">
        <v>24</v>
      </c>
      <c r="G22" s="126">
        <f t="shared" si="0"/>
        <v>344</v>
      </c>
      <c r="H22" s="126">
        <f t="shared" si="1"/>
        <v>114.66666666666667</v>
      </c>
      <c r="I22" s="308"/>
      <c r="J22" s="309"/>
    </row>
    <row r="23" spans="1:10" ht="15.75">
      <c r="A23" s="303" t="s">
        <v>42</v>
      </c>
      <c r="B23" s="117" t="s">
        <v>56</v>
      </c>
      <c r="C23" s="118"/>
      <c r="D23" s="118"/>
      <c r="E23" s="118"/>
      <c r="F23" s="208"/>
      <c r="G23" s="118">
        <f t="shared" si="0"/>
        <v>0</v>
      </c>
      <c r="H23" s="119">
        <f t="shared" si="1"/>
        <v>0</v>
      </c>
      <c r="I23" s="300">
        <f>G23+G24+G25</f>
        <v>0</v>
      </c>
      <c r="J23" s="302"/>
    </row>
    <row r="24" spans="1:10" ht="15.75">
      <c r="A24" s="298"/>
      <c r="B24" s="117" t="s">
        <v>69</v>
      </c>
      <c r="C24" s="118"/>
      <c r="D24" s="118"/>
      <c r="E24" s="118"/>
      <c r="F24" s="118"/>
      <c r="G24" s="118">
        <f t="shared" si="0"/>
        <v>0</v>
      </c>
      <c r="H24" s="119">
        <f t="shared" si="1"/>
        <v>0</v>
      </c>
      <c r="I24" s="300"/>
      <c r="J24" s="302"/>
    </row>
    <row r="25" spans="1:10" ht="15.75">
      <c r="A25" s="298"/>
      <c r="B25" s="117" t="s">
        <v>57</v>
      </c>
      <c r="C25" s="118"/>
      <c r="D25" s="118"/>
      <c r="E25" s="118"/>
      <c r="F25" s="208"/>
      <c r="G25" s="118">
        <f t="shared" si="0"/>
        <v>0</v>
      </c>
      <c r="H25" s="119">
        <f t="shared" si="1"/>
        <v>0</v>
      </c>
      <c r="I25" s="300"/>
      <c r="J25" s="302"/>
    </row>
    <row r="26" spans="1:10" ht="15.75">
      <c r="A26" s="303" t="s">
        <v>108</v>
      </c>
      <c r="B26" s="117" t="s">
        <v>104</v>
      </c>
      <c r="C26" s="118"/>
      <c r="D26" s="118"/>
      <c r="E26" s="118"/>
      <c r="F26" s="208"/>
      <c r="G26" s="118">
        <f t="shared" si="0"/>
        <v>0</v>
      </c>
      <c r="H26" s="119">
        <f t="shared" si="1"/>
        <v>0</v>
      </c>
      <c r="I26" s="300">
        <f>G26+G27+G28</f>
        <v>0</v>
      </c>
      <c r="J26" s="302"/>
    </row>
    <row r="27" spans="1:10" ht="15.75">
      <c r="A27" s="298"/>
      <c r="B27" s="117" t="s">
        <v>52</v>
      </c>
      <c r="C27" s="118"/>
      <c r="D27" s="118"/>
      <c r="E27" s="118"/>
      <c r="F27" s="118"/>
      <c r="G27" s="118">
        <f t="shared" si="0"/>
        <v>0</v>
      </c>
      <c r="H27" s="119">
        <f t="shared" si="1"/>
        <v>0</v>
      </c>
      <c r="I27" s="300"/>
      <c r="J27" s="302"/>
    </row>
    <row r="28" spans="1:10" ht="16.5" thickBot="1">
      <c r="A28" s="305"/>
      <c r="B28" s="112" t="s">
        <v>62</v>
      </c>
      <c r="C28" s="122"/>
      <c r="D28" s="122"/>
      <c r="E28" s="122"/>
      <c r="F28" s="121"/>
      <c r="G28" s="122">
        <f t="shared" si="0"/>
        <v>0</v>
      </c>
      <c r="H28" s="123">
        <f t="shared" si="1"/>
        <v>0</v>
      </c>
      <c r="I28" s="306"/>
      <c r="J28" s="307"/>
    </row>
  </sheetData>
  <sheetProtection/>
  <mergeCells count="27">
    <mergeCell ref="A26:A28"/>
    <mergeCell ref="I26:I28"/>
    <mergeCell ref="J26:J28"/>
    <mergeCell ref="A20:A22"/>
    <mergeCell ref="I20:I22"/>
    <mergeCell ref="J20:J22"/>
    <mergeCell ref="A23:A25"/>
    <mergeCell ref="I23:I25"/>
    <mergeCell ref="J23:J25"/>
    <mergeCell ref="A14:A16"/>
    <mergeCell ref="I14:I16"/>
    <mergeCell ref="J14:J16"/>
    <mergeCell ref="A17:A19"/>
    <mergeCell ref="I17:I19"/>
    <mergeCell ref="J17:J19"/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2013-09-24T18:52:48Z</dcterms:created>
  <dcterms:modified xsi:type="dcterms:W3CDTF">2013-10-10T18:21:20Z</dcterms:modified>
  <cp:category/>
  <cp:version/>
  <cp:contentType/>
  <cp:contentStatus/>
</cp:coreProperties>
</file>