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4" activeTab="6"/>
  </bookViews>
  <sheets>
    <sheet name="Высшая 1 этап" sheetId="1" r:id="rId1"/>
    <sheet name="Высшая 2 этап" sheetId="2" r:id="rId2"/>
    <sheet name="Высшая 3 этап" sheetId="3" r:id="rId3"/>
    <sheet name="Высшая 4 этап" sheetId="4" r:id="rId4"/>
    <sheet name="Высшая 5 этап" sheetId="5" r:id="rId5"/>
    <sheet name="Стыки" sheetId="6" r:id="rId6"/>
    <sheet name="Очки" sheetId="7" r:id="rId7"/>
    <sheet name="Инд. зачёт" sheetId="8" r:id="rId8"/>
    <sheet name="Первая 1 этап" sheetId="9" r:id="rId9"/>
    <sheet name="Первая 2 этап" sheetId="10" r:id="rId10"/>
    <sheet name="Индив. зачёт" sheetId="11" r:id="rId11"/>
    <sheet name="Таблица" sheetId="12" r:id="rId12"/>
  </sheets>
  <definedNames/>
  <calcPr fullCalcOnLoad="1"/>
</workbook>
</file>

<file path=xl/sharedStrings.xml><?xml version="1.0" encoding="utf-8"?>
<sst xmlns="http://schemas.openxmlformats.org/spreadsheetml/2006/main" count="1252" uniqueCount="114">
  <si>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</si>
  <si>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</si>
  <si>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</si>
  <si>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</si>
  <si>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</si>
  <si>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</si>
  <si>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</si>
  <si>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</si>
  <si>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</si>
  <si>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</si>
  <si>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Винтаж</t>
  </si>
  <si>
    <t>Вика</t>
  </si>
  <si>
    <t>Архи</t>
  </si>
  <si>
    <t>Вася</t>
  </si>
  <si>
    <t>Инна</t>
  </si>
  <si>
    <t>Андрей</t>
  </si>
  <si>
    <t>Иван</t>
  </si>
  <si>
    <t>Юра</t>
  </si>
  <si>
    <t>Подол</t>
  </si>
  <si>
    <t>Олег</t>
  </si>
  <si>
    <t>ABC</t>
  </si>
  <si>
    <t>Рома</t>
  </si>
  <si>
    <t>Виктор</t>
  </si>
  <si>
    <t>Владимир</t>
  </si>
  <si>
    <t>Hat - Trick</t>
  </si>
  <si>
    <t>Женя</t>
  </si>
  <si>
    <t>Меблиум</t>
  </si>
  <si>
    <t>Денис</t>
  </si>
  <si>
    <t>Виталий</t>
  </si>
  <si>
    <t>Артур</t>
  </si>
  <si>
    <t>Алекс</t>
  </si>
  <si>
    <t>Саша</t>
  </si>
  <si>
    <t>Дима</t>
  </si>
  <si>
    <t>Оля</t>
  </si>
  <si>
    <t>Бухара</t>
  </si>
  <si>
    <t>Алёна</t>
  </si>
  <si>
    <t>Cosa Nostra</t>
  </si>
  <si>
    <t>Алексей</t>
  </si>
  <si>
    <t>Ахмед</t>
  </si>
  <si>
    <t>Влад</t>
  </si>
  <si>
    <t>Максим</t>
  </si>
  <si>
    <t>Скорпионы</t>
  </si>
  <si>
    <t>Валя</t>
  </si>
  <si>
    <t>Ира</t>
  </si>
  <si>
    <t xml:space="preserve">Влад 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</si>
  <si>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</si>
  <si>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</si>
  <si>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</si>
  <si>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</si>
  <si>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</si>
  <si>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</si>
  <si>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</si>
  <si>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Хет - Трик</t>
  </si>
  <si>
    <t>0</t>
  </si>
  <si>
    <t>3 этап</t>
  </si>
  <si>
    <t>4 этап</t>
  </si>
  <si>
    <t>5 этап</t>
  </si>
  <si>
    <t>6 этап</t>
  </si>
  <si>
    <t>7 этап</t>
  </si>
  <si>
    <t>8 этап</t>
  </si>
  <si>
    <t>4+1+1</t>
  </si>
  <si>
    <t>9 этап</t>
  </si>
  <si>
    <t xml:space="preserve"> 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</si>
  <si>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</si>
  <si>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</si>
  <si>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</si>
  <si>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</si>
  <si>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</si>
  <si>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</si>
  <si>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</si>
  <si>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</si>
  <si>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</si>
  <si>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Юрий</t>
  </si>
  <si>
    <t>Александр</t>
  </si>
  <si>
    <t>Василий</t>
  </si>
  <si>
    <t>Хет -Трик</t>
  </si>
  <si>
    <t>Олег ст.</t>
  </si>
  <si>
    <t>Стас</t>
  </si>
  <si>
    <t>3</t>
  </si>
  <si>
    <t>4+1</t>
  </si>
  <si>
    <t>2+1</t>
  </si>
  <si>
    <t>4</t>
  </si>
  <si>
    <t>3+1</t>
  </si>
  <si>
    <t>1+1</t>
  </si>
  <si>
    <t>Общая сумма</t>
  </si>
  <si>
    <t>Assa</t>
  </si>
  <si>
    <t>Б-52</t>
  </si>
  <si>
    <t>Света</t>
  </si>
  <si>
    <t>Кирилл</t>
  </si>
  <si>
    <t>Игорь</t>
  </si>
  <si>
    <t>XXX</t>
  </si>
  <si>
    <t>Вова</t>
  </si>
  <si>
    <t>Виталик</t>
  </si>
  <si>
    <t>Сапфир</t>
  </si>
  <si>
    <t xml:space="preserve">Федя </t>
  </si>
  <si>
    <t>Лёша</t>
  </si>
  <si>
    <t>Сисек нет</t>
  </si>
  <si>
    <t>Сергей</t>
  </si>
  <si>
    <t>Паша</t>
  </si>
  <si>
    <t>Фиксики</t>
  </si>
  <si>
    <t>Леся</t>
  </si>
  <si>
    <t>Антон</t>
  </si>
  <si>
    <t>Инд. рейтинг</t>
  </si>
  <si>
    <t>результаты которые не ввошли в зачет</t>
  </si>
  <si>
    <t>ХХХ</t>
  </si>
  <si>
    <t>№</t>
  </si>
  <si>
    <t>Рейтинг</t>
  </si>
  <si>
    <t>Система начислиния рейтинговых очков</t>
  </si>
  <si>
    <t>Павел</t>
  </si>
  <si>
    <t>Федя</t>
  </si>
  <si>
    <t>Золотой Дракон</t>
  </si>
  <si>
    <t>Артём</t>
  </si>
  <si>
    <t>Маша</t>
  </si>
  <si>
    <t>Наташа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</si>
</sst>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9" fillId="34" borderId="0" xfId="0" applyFont="1" applyFill="1" applyAlignment="1">
      <alignment/>
    </xf>
    <xf numFmtId="0" fontId="49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9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19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19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0" xfId="59" applyFont="1" applyFill="1" applyBorder="1" applyAlignment="1">
      <alignment horizontal="left"/>
      <protection/>
    </xf>
    <xf numFmtId="0" fontId="4" fillId="34" borderId="19" xfId="59" applyFont="1" applyFill="1" applyBorder="1" applyAlignment="1">
      <alignment horizontal="left"/>
      <protection/>
    </xf>
    <xf numFmtId="0" fontId="4" fillId="34" borderId="21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9" xfId="66" applyFont="1" applyFill="1" applyBorder="1" applyAlignment="1">
      <alignment horizontal="center"/>
      <protection/>
    </xf>
    <xf numFmtId="0" fontId="5" fillId="12" borderId="20" xfId="66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19" xfId="62" applyFont="1" applyFill="1" applyBorder="1" applyAlignment="1">
      <alignment horizontal="center"/>
      <protection/>
    </xf>
    <xf numFmtId="0" fontId="50" fillId="34" borderId="19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" fillId="0" borderId="0" xfId="52" applyFont="1">
      <alignment/>
      <protection/>
    </xf>
    <xf numFmtId="0" fontId="5" fillId="35" borderId="22" xfId="52" applyFont="1" applyFill="1" applyBorder="1" applyAlignment="1">
      <alignment horizontal="center"/>
      <protection/>
    </xf>
    <xf numFmtId="16" fontId="6" fillId="36" borderId="18" xfId="52" applyNumberFormat="1" applyFont="1" applyFill="1" applyBorder="1">
      <alignment/>
      <protection/>
    </xf>
    <xf numFmtId="172" fontId="6" fillId="36" borderId="18" xfId="52" applyNumberFormat="1" applyFont="1" applyFill="1" applyBorder="1">
      <alignment/>
      <protection/>
    </xf>
    <xf numFmtId="0" fontId="5" fillId="35" borderId="23" xfId="52" applyFont="1" applyFill="1" applyBorder="1" applyAlignment="1">
      <alignment horizontal="center"/>
      <protection/>
    </xf>
    <xf numFmtId="20" fontId="6" fillId="36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/>
      <protection/>
    </xf>
    <xf numFmtId="0" fontId="4" fillId="35" borderId="23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72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51" fillId="34" borderId="0" xfId="52" applyFont="1" applyFill="1" applyAlignment="1">
      <alignment vertical="center"/>
      <protection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left" vertical="center"/>
    </xf>
    <xf numFmtId="0" fontId="53" fillId="34" borderId="29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left" vertical="center"/>
    </xf>
    <xf numFmtId="0" fontId="53" fillId="34" borderId="31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47" fillId="39" borderId="0" xfId="0" applyFont="1" applyFill="1" applyAlignment="1">
      <alignment/>
    </xf>
    <xf numFmtId="0" fontId="0" fillId="0" borderId="0" xfId="0" applyFill="1" applyAlignment="1">
      <alignment/>
    </xf>
    <xf numFmtId="0" fontId="53" fillId="34" borderId="29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 vertical="center"/>
    </xf>
    <xf numFmtId="0" fontId="8" fillId="34" borderId="19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3" fillId="34" borderId="18" xfId="0" applyFont="1" applyFill="1" applyBorder="1" applyAlignment="1">
      <alignment horizontal="center"/>
    </xf>
    <xf numFmtId="0" fontId="53" fillId="34" borderId="19" xfId="0" applyFont="1" applyFill="1" applyBorder="1" applyAlignment="1">
      <alignment horizontal="center"/>
    </xf>
    <xf numFmtId="0" fontId="52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54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/>
    </xf>
    <xf numFmtId="0" fontId="8" fillId="34" borderId="18" xfId="62" applyFont="1" applyFill="1" applyBorder="1" applyAlignment="1">
      <alignment horizontal="left"/>
      <protection/>
    </xf>
    <xf numFmtId="0" fontId="52" fillId="34" borderId="18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2" fontId="53" fillId="34" borderId="33" xfId="0" applyNumberFormat="1" applyFont="1" applyFill="1" applyBorder="1" applyAlignment="1">
      <alignment/>
    </xf>
    <xf numFmtId="2" fontId="53" fillId="34" borderId="34" xfId="0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/>
    </xf>
    <xf numFmtId="0" fontId="50" fillId="39" borderId="1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8" fillId="12" borderId="18" xfId="57" applyFont="1" applyFill="1" applyBorder="1" applyAlignment="1">
      <alignment horizontal="left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50" fillId="12" borderId="11" xfId="57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center" vertical="center"/>
      <protection/>
    </xf>
    <xf numFmtId="2" fontId="8" fillId="12" borderId="25" xfId="57" applyNumberFormat="1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28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left"/>
      <protection/>
    </xf>
    <xf numFmtId="1" fontId="53" fillId="34" borderId="11" xfId="0" applyNumberFormat="1" applyFont="1" applyFill="1" applyBorder="1" applyAlignment="1">
      <alignment horizontal="center" vertical="center"/>
    </xf>
    <xf numFmtId="0" fontId="8" fillId="34" borderId="11" xfId="57" applyFont="1" applyFill="1" applyBorder="1" applyAlignment="1">
      <alignment horizontal="center" vertical="center"/>
      <protection/>
    </xf>
    <xf numFmtId="1" fontId="53" fillId="34" borderId="18" xfId="0" applyNumberFormat="1" applyFont="1" applyFill="1" applyBorder="1" applyAlignment="1">
      <alignment horizontal="center" vertical="center"/>
    </xf>
    <xf numFmtId="0" fontId="8" fillId="34" borderId="18" xfId="57" applyFont="1" applyFill="1" applyBorder="1" applyAlignment="1">
      <alignment horizontal="center" vertical="center"/>
      <protection/>
    </xf>
    <xf numFmtId="1" fontId="53" fillId="34" borderId="19" xfId="0" applyNumberFormat="1" applyFont="1" applyFill="1" applyBorder="1" applyAlignment="1">
      <alignment horizontal="center" vertical="center"/>
    </xf>
    <xf numFmtId="0" fontId="50" fillId="34" borderId="19" xfId="57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center" vertical="center"/>
      <protection/>
    </xf>
    <xf numFmtId="0" fontId="50" fillId="12" borderId="19" xfId="57" applyFont="1" applyFill="1" applyBorder="1" applyAlignment="1">
      <alignment horizontal="center" vertical="center"/>
      <protection/>
    </xf>
    <xf numFmtId="0" fontId="8" fillId="34" borderId="28" xfId="57" applyFont="1" applyFill="1" applyBorder="1" applyAlignment="1">
      <alignment horizontal="center" vertical="center"/>
      <protection/>
    </xf>
    <xf numFmtId="0" fontId="52" fillId="33" borderId="18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/>
    </xf>
    <xf numFmtId="0" fontId="8" fillId="34" borderId="17" xfId="57" applyFont="1" applyFill="1" applyBorder="1" applyAlignment="1">
      <alignment horizontal="left"/>
      <protection/>
    </xf>
    <xf numFmtId="0" fontId="52" fillId="34" borderId="33" xfId="0" applyFont="1" applyFill="1" applyBorder="1" applyAlignment="1">
      <alignment horizontal="center"/>
    </xf>
    <xf numFmtId="0" fontId="53" fillId="34" borderId="18" xfId="0" applyFont="1" applyFill="1" applyBorder="1" applyAlignment="1">
      <alignment/>
    </xf>
    <xf numFmtId="0" fontId="0" fillId="39" borderId="0" xfId="0" applyFill="1" applyAlignment="1">
      <alignment/>
    </xf>
    <xf numFmtId="0" fontId="8" fillId="34" borderId="0" xfId="54" applyFont="1" applyFill="1" applyBorder="1" applyAlignment="1">
      <alignment horizontal="left"/>
      <protection/>
    </xf>
    <xf numFmtId="0" fontId="8" fillId="34" borderId="18" xfId="54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/>
    </xf>
    <xf numFmtId="0" fontId="8" fillId="34" borderId="17" xfId="54" applyFont="1" applyFill="1" applyBorder="1" applyAlignment="1">
      <alignment horizontal="left"/>
      <protection/>
    </xf>
    <xf numFmtId="0" fontId="53" fillId="34" borderId="17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4" fillId="41" borderId="18" xfId="0" applyFont="1" applyFill="1" applyBorder="1" applyAlignment="1">
      <alignment/>
    </xf>
    <xf numFmtId="0" fontId="53" fillId="12" borderId="38" xfId="0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12" borderId="29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2" fillId="34" borderId="33" xfId="0" applyFont="1" applyFill="1" applyBorder="1" applyAlignment="1">
      <alignment horizontal="center" vertical="center"/>
    </xf>
    <xf numFmtId="0" fontId="53" fillId="12" borderId="30" xfId="0" applyFont="1" applyFill="1" applyBorder="1" applyAlignment="1">
      <alignment/>
    </xf>
    <xf numFmtId="0" fontId="53" fillId="12" borderId="18" xfId="0" applyFont="1" applyFill="1" applyBorder="1" applyAlignment="1">
      <alignment horizontal="center" vertical="center"/>
    </xf>
    <xf numFmtId="0" fontId="56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2" fillId="12" borderId="33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/>
    </xf>
    <xf numFmtId="0" fontId="53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2" fillId="34" borderId="27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/>
    </xf>
    <xf numFmtId="0" fontId="5" fillId="34" borderId="33" xfId="57" applyFont="1" applyFill="1" applyBorder="1" applyAlignment="1">
      <alignment horizontal="center" vertical="center"/>
      <protection/>
    </xf>
    <xf numFmtId="0" fontId="5" fillId="34" borderId="34" xfId="57" applyFont="1" applyFill="1" applyBorder="1" applyAlignment="1">
      <alignment horizontal="center" vertical="center"/>
      <protection/>
    </xf>
    <xf numFmtId="0" fontId="4" fillId="34" borderId="40" xfId="57" applyFont="1" applyFill="1" applyBorder="1" applyAlignment="1">
      <alignment horizontal="center" vertical="center"/>
      <protection/>
    </xf>
    <xf numFmtId="0" fontId="4" fillId="34" borderId="41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43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44" xfId="57" applyFont="1" applyFill="1" applyBorder="1" applyAlignment="1">
      <alignment horizontal="center" vertical="center"/>
      <protection/>
    </xf>
    <xf numFmtId="0" fontId="5" fillId="34" borderId="45" xfId="57" applyFont="1" applyFill="1" applyBorder="1" applyAlignment="1">
      <alignment horizontal="center" vertical="center"/>
      <protection/>
    </xf>
    <xf numFmtId="0" fontId="5" fillId="34" borderId="46" xfId="57" applyFont="1" applyFill="1" applyBorder="1" applyAlignment="1">
      <alignment horizontal="center" vertical="center"/>
      <protection/>
    </xf>
    <xf numFmtId="0" fontId="4" fillId="12" borderId="40" xfId="57" applyFont="1" applyFill="1" applyBorder="1" applyAlignment="1">
      <alignment horizontal="center" vertical="center"/>
      <protection/>
    </xf>
    <xf numFmtId="0" fontId="4" fillId="12" borderId="41" xfId="57" applyFont="1" applyFill="1" applyBorder="1" applyAlignment="1">
      <alignment horizontal="center" vertical="center"/>
      <protection/>
    </xf>
    <xf numFmtId="0" fontId="4" fillId="12" borderId="42" xfId="57" applyFont="1" applyFill="1" applyBorder="1" applyAlignment="1">
      <alignment horizontal="center" vertical="center"/>
      <protection/>
    </xf>
    <xf numFmtId="0" fontId="5" fillId="12" borderId="33" xfId="57" applyFont="1" applyFill="1" applyBorder="1" applyAlignment="1">
      <alignment horizontal="center" vertical="center"/>
      <protection/>
    </xf>
    <xf numFmtId="0" fontId="5" fillId="12" borderId="34" xfId="57" applyFont="1" applyFill="1" applyBorder="1" applyAlignment="1">
      <alignment horizontal="center" vertical="center"/>
      <protection/>
    </xf>
    <xf numFmtId="0" fontId="4" fillId="34" borderId="40" xfId="59" applyFont="1" applyFill="1" applyBorder="1" applyAlignment="1">
      <alignment horizontal="center" vertical="center"/>
      <protection/>
    </xf>
    <xf numFmtId="0" fontId="4" fillId="34" borderId="41" xfId="59" applyFont="1" applyFill="1" applyBorder="1" applyAlignment="1">
      <alignment horizontal="center" vertical="center"/>
      <protection/>
    </xf>
    <xf numFmtId="0" fontId="4" fillId="34" borderId="42" xfId="59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5" fillId="12" borderId="45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4" fillId="34" borderId="40" xfId="62" applyFont="1" applyFill="1" applyBorder="1" applyAlignment="1">
      <alignment horizontal="center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4" fillId="34" borderId="42" xfId="62" applyFont="1" applyFill="1" applyBorder="1" applyAlignment="1">
      <alignment horizontal="center" vertical="center"/>
      <protection/>
    </xf>
    <xf numFmtId="0" fontId="5" fillId="12" borderId="44" xfId="69" applyFont="1" applyFill="1" applyBorder="1" applyAlignment="1">
      <alignment horizontal="center" vertical="center"/>
      <protection/>
    </xf>
    <xf numFmtId="0" fontId="5" fillId="12" borderId="45" xfId="69" applyFont="1" applyFill="1" applyBorder="1" applyAlignment="1">
      <alignment horizontal="center" vertical="center"/>
      <protection/>
    </xf>
    <xf numFmtId="0" fontId="5" fillId="12" borderId="46" xfId="69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49" fontId="4" fillId="34" borderId="22" xfId="52" applyNumberFormat="1" applyFont="1" applyFill="1" applyBorder="1" applyAlignment="1">
      <alignment horizontal="center" vertical="center"/>
      <protection/>
    </xf>
    <xf numFmtId="49" fontId="4" fillId="34" borderId="23" xfId="52" applyNumberFormat="1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53" fillId="34" borderId="32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53" fillId="34" borderId="42" xfId="0" applyFont="1" applyFill="1" applyBorder="1" applyAlignment="1">
      <alignment horizontal="center" vertical="center"/>
    </xf>
    <xf numFmtId="0" fontId="7" fillId="12" borderId="26" xfId="57" applyFont="1" applyFill="1" applyBorder="1" applyAlignment="1">
      <alignment horizontal="center" vertical="center"/>
      <protection/>
    </xf>
    <xf numFmtId="0" fontId="7" fillId="12" borderId="45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34" borderId="22" xfId="57" applyFont="1" applyFill="1" applyBorder="1" applyAlignment="1">
      <alignment horizontal="center" vertical="center"/>
      <protection/>
    </xf>
    <xf numFmtId="0" fontId="7" fillId="34" borderId="47" xfId="57" applyFont="1" applyFill="1" applyBorder="1" applyAlignment="1">
      <alignment horizontal="center" vertical="center"/>
      <protection/>
    </xf>
    <xf numFmtId="0" fontId="7" fillId="34" borderId="23" xfId="57" applyFont="1" applyFill="1" applyBorder="1" applyAlignment="1">
      <alignment horizontal="center" vertical="center"/>
      <protection/>
    </xf>
    <xf numFmtId="0" fontId="8" fillId="12" borderId="32" xfId="57" applyFont="1" applyFill="1" applyBorder="1" applyAlignment="1">
      <alignment horizontal="center" vertical="center"/>
      <protection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47" xfId="57" applyFont="1" applyFill="1" applyBorder="1" applyAlignment="1">
      <alignment horizontal="center" vertical="center"/>
      <protection/>
    </xf>
    <xf numFmtId="0" fontId="7" fillId="12" borderId="23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X9" sqref="X9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8" t="s">
        <v>10</v>
      </c>
      <c r="B2" s="21" t="s">
        <v>11</v>
      </c>
      <c r="C2" s="24">
        <v>166</v>
      </c>
      <c r="D2" s="23"/>
      <c r="E2" s="22">
        <v>159</v>
      </c>
      <c r="F2" s="23"/>
      <c r="G2" s="23">
        <v>173</v>
      </c>
      <c r="H2" s="23"/>
      <c r="I2" s="23">
        <v>24</v>
      </c>
      <c r="J2" s="23">
        <f>I2+G2+E2+C2</f>
        <v>522</v>
      </c>
      <c r="K2" s="35">
        <f>J2/3</f>
        <v>174</v>
      </c>
      <c r="L2" s="191">
        <f>J2+J3+J4</f>
        <v>1500</v>
      </c>
      <c r="M2" s="194"/>
      <c r="N2" s="7"/>
      <c r="O2" s="208" t="s">
        <v>18</v>
      </c>
      <c r="P2" s="39" t="s">
        <v>19</v>
      </c>
      <c r="Q2" s="24">
        <v>138</v>
      </c>
      <c r="R2" s="23"/>
      <c r="S2" s="22">
        <v>145</v>
      </c>
      <c r="T2" s="23"/>
      <c r="U2" s="23">
        <v>150</v>
      </c>
      <c r="V2" s="23"/>
      <c r="W2" s="23"/>
      <c r="X2" s="23">
        <f>W2+U2+S2+Q2</f>
        <v>433</v>
      </c>
      <c r="Y2" s="35">
        <f>X2/3</f>
        <v>144.33333333333334</v>
      </c>
      <c r="Z2" s="191">
        <f>X2+X3+X4</f>
        <v>1527</v>
      </c>
      <c r="AA2" s="186"/>
    </row>
    <row r="3" spans="1:27" ht="15">
      <c r="A3" s="189"/>
      <c r="B3" s="21" t="s">
        <v>14</v>
      </c>
      <c r="C3" s="24">
        <v>164</v>
      </c>
      <c r="D3" s="23"/>
      <c r="E3" s="25">
        <v>154</v>
      </c>
      <c r="F3" s="23"/>
      <c r="G3" s="23">
        <v>158</v>
      </c>
      <c r="H3" s="23"/>
      <c r="I3" s="23">
        <v>24</v>
      </c>
      <c r="J3" s="23">
        <f>I3+G3+E3+C3</f>
        <v>500</v>
      </c>
      <c r="K3" s="35">
        <f>J3/3</f>
        <v>166.66666666666666</v>
      </c>
      <c r="L3" s="192"/>
      <c r="M3" s="195"/>
      <c r="N3" s="8"/>
      <c r="O3" s="209"/>
      <c r="P3" s="40" t="s">
        <v>19</v>
      </c>
      <c r="Q3" s="22">
        <v>200</v>
      </c>
      <c r="R3" s="23"/>
      <c r="S3" s="25">
        <v>191</v>
      </c>
      <c r="T3" s="23"/>
      <c r="U3" s="23">
        <v>180</v>
      </c>
      <c r="V3" s="23"/>
      <c r="W3" s="23"/>
      <c r="X3" s="23">
        <f>W3+U3+S3+Q3</f>
        <v>571</v>
      </c>
      <c r="Y3" s="35">
        <f>X3/3</f>
        <v>190.33333333333334</v>
      </c>
      <c r="Z3" s="192"/>
      <c r="AA3" s="186"/>
    </row>
    <row r="4" spans="1:27" ht="15.75" thickBot="1">
      <c r="A4" s="190"/>
      <c r="B4" s="26" t="s">
        <v>16</v>
      </c>
      <c r="C4" s="22">
        <v>151</v>
      </c>
      <c r="D4" s="27"/>
      <c r="E4" s="25">
        <v>170</v>
      </c>
      <c r="F4" s="27"/>
      <c r="G4" s="27">
        <v>157</v>
      </c>
      <c r="H4" s="27"/>
      <c r="I4" s="27"/>
      <c r="J4" s="23">
        <f>I4+G4+E4+C4</f>
        <v>478</v>
      </c>
      <c r="K4" s="35">
        <f>J4/3</f>
        <v>159.33333333333334</v>
      </c>
      <c r="L4" s="193"/>
      <c r="M4" s="196"/>
      <c r="N4" s="7"/>
      <c r="O4" s="210"/>
      <c r="P4" s="39" t="s">
        <v>21</v>
      </c>
      <c r="Q4" s="25">
        <v>177</v>
      </c>
      <c r="R4" s="27"/>
      <c r="S4" s="25">
        <v>189</v>
      </c>
      <c r="T4" s="27"/>
      <c r="U4" s="27">
        <v>157</v>
      </c>
      <c r="V4" s="27"/>
      <c r="W4" s="27"/>
      <c r="X4" s="23">
        <f>W4+U4+S4+Q4</f>
        <v>523</v>
      </c>
      <c r="Y4" s="35">
        <f>X4/3</f>
        <v>174.33333333333334</v>
      </c>
      <c r="Z4" s="193"/>
      <c r="AA4" s="187"/>
    </row>
    <row r="5" spans="1:27" ht="15">
      <c r="A5" s="2"/>
      <c r="B5" s="2"/>
      <c r="C5" s="9">
        <v>16</v>
      </c>
      <c r="D5" s="2"/>
      <c r="E5" s="9">
        <v>16</v>
      </c>
      <c r="F5" s="2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C2+C3+C4+C5</f>
        <v>497</v>
      </c>
      <c r="D6" s="7"/>
      <c r="E6" s="7">
        <f>E2+E3+E4+E5</f>
        <v>499</v>
      </c>
      <c r="F6" s="7"/>
      <c r="G6" s="7">
        <f>G2+G3+G4+G5</f>
        <v>504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515</v>
      </c>
      <c r="R6" s="7"/>
      <c r="S6" s="7">
        <f>S2+S3+S4+S5</f>
        <v>525</v>
      </c>
      <c r="T6" s="7"/>
      <c r="U6" s="7">
        <f>U2+U3+U4+U5</f>
        <v>487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7" t="s">
        <v>34</v>
      </c>
      <c r="B8" s="30" t="s">
        <v>35</v>
      </c>
      <c r="C8" s="41"/>
      <c r="D8" s="41"/>
      <c r="E8" s="41"/>
      <c r="F8" s="41"/>
      <c r="G8" s="41"/>
      <c r="H8" s="41"/>
      <c r="I8" s="41"/>
      <c r="J8" s="23">
        <f>I8+G8+E8+C8</f>
        <v>0</v>
      </c>
      <c r="K8" s="35">
        <f>J8/3</f>
        <v>0</v>
      </c>
      <c r="L8" s="191">
        <f>J8+J9+J10</f>
        <v>0</v>
      </c>
      <c r="M8" s="211"/>
      <c r="N8" s="15"/>
      <c r="O8" s="188" t="s">
        <v>20</v>
      </c>
      <c r="P8" s="21" t="s">
        <v>17</v>
      </c>
      <c r="Q8" s="41">
        <v>181</v>
      </c>
      <c r="R8" s="28"/>
      <c r="S8" s="41">
        <v>168</v>
      </c>
      <c r="T8" s="28"/>
      <c r="U8" s="41">
        <v>170</v>
      </c>
      <c r="V8" s="28"/>
      <c r="W8" s="28"/>
      <c r="X8" s="23">
        <f>W8+U8+S8+Q8</f>
        <v>519</v>
      </c>
      <c r="Y8" s="35">
        <f>X8/3</f>
        <v>173</v>
      </c>
      <c r="Z8" s="191">
        <f>X8+X9+X10</f>
        <v>1628</v>
      </c>
      <c r="AA8" s="200"/>
    </row>
    <row r="9" spans="1:27" ht="15">
      <c r="A9" s="198"/>
      <c r="B9" s="30" t="s">
        <v>37</v>
      </c>
      <c r="C9" s="41"/>
      <c r="D9" s="41"/>
      <c r="E9" s="41"/>
      <c r="F9" s="41"/>
      <c r="G9" s="41"/>
      <c r="H9" s="41"/>
      <c r="I9" s="41"/>
      <c r="J9" s="23">
        <f>I9+G9+E9+C9</f>
        <v>0</v>
      </c>
      <c r="K9" s="35">
        <f>J9/3</f>
        <v>0</v>
      </c>
      <c r="L9" s="192"/>
      <c r="M9" s="212"/>
      <c r="N9" s="16"/>
      <c r="O9" s="189"/>
      <c r="P9" s="21" t="s">
        <v>33</v>
      </c>
      <c r="Q9" s="41">
        <v>162</v>
      </c>
      <c r="R9" s="28"/>
      <c r="S9" s="41">
        <v>195</v>
      </c>
      <c r="T9" s="28"/>
      <c r="U9" s="41">
        <v>137</v>
      </c>
      <c r="V9" s="28"/>
      <c r="W9" s="28">
        <v>24</v>
      </c>
      <c r="X9" s="23">
        <f>W9+U9+S9+Q9</f>
        <v>518</v>
      </c>
      <c r="Y9" s="35">
        <f>X9/3</f>
        <v>172.66666666666666</v>
      </c>
      <c r="Z9" s="192"/>
      <c r="AA9" s="200"/>
    </row>
    <row r="10" spans="1:27" ht="15.75" thickBot="1">
      <c r="A10" s="199"/>
      <c r="B10" s="34" t="s">
        <v>39</v>
      </c>
      <c r="C10" s="42"/>
      <c r="D10" s="42"/>
      <c r="E10" s="42"/>
      <c r="F10" s="42"/>
      <c r="G10" s="42"/>
      <c r="H10" s="42"/>
      <c r="I10" s="43"/>
      <c r="J10" s="23">
        <f>I10+G10+E10+C10</f>
        <v>0</v>
      </c>
      <c r="K10" s="35">
        <f>J10/3</f>
        <v>0</v>
      </c>
      <c r="L10" s="193"/>
      <c r="M10" s="213"/>
      <c r="N10" s="15"/>
      <c r="O10" s="190"/>
      <c r="P10" s="26" t="s">
        <v>23</v>
      </c>
      <c r="Q10" s="42">
        <v>217</v>
      </c>
      <c r="R10" s="29"/>
      <c r="S10" s="42">
        <v>215</v>
      </c>
      <c r="T10" s="29"/>
      <c r="U10" s="42">
        <v>204</v>
      </c>
      <c r="V10" s="29"/>
      <c r="W10" s="29">
        <v>-45</v>
      </c>
      <c r="X10" s="23">
        <f>W10+U10+S10+Q10</f>
        <v>591</v>
      </c>
      <c r="Y10" s="35">
        <f>X10/3</f>
        <v>197</v>
      </c>
      <c r="Z10" s="193"/>
      <c r="AA10" s="201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">
        <f>C8+C9+C10+C11</f>
        <v>0</v>
      </c>
      <c r="D12" s="7"/>
      <c r="E12" s="7">
        <f>E8+E9+E10+E11</f>
        <v>0</v>
      </c>
      <c r="F12" s="7"/>
      <c r="G12" s="7">
        <f>G8+G9+G10+G11</f>
        <v>0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553</v>
      </c>
      <c r="R12" s="7"/>
      <c r="S12" s="7">
        <f>S8+S9+S10+S11</f>
        <v>571</v>
      </c>
      <c r="T12" s="7"/>
      <c r="U12" s="7">
        <f>U8+U9+U10+U11</f>
        <v>504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2" t="s">
        <v>12</v>
      </c>
      <c r="B14" s="36" t="s">
        <v>13</v>
      </c>
      <c r="C14" s="23">
        <v>187</v>
      </c>
      <c r="D14" s="23"/>
      <c r="E14" s="23">
        <v>172</v>
      </c>
      <c r="F14" s="23"/>
      <c r="G14" s="23">
        <v>186</v>
      </c>
      <c r="H14" s="23"/>
      <c r="I14" s="23"/>
      <c r="J14" s="23">
        <f>I14+G14+E14+C14</f>
        <v>545</v>
      </c>
      <c r="K14" s="35">
        <f>J14/3</f>
        <v>181.66666666666666</v>
      </c>
      <c r="L14" s="191">
        <f>J14+J15+J16</f>
        <v>1520</v>
      </c>
      <c r="M14" s="194"/>
      <c r="N14" s="15"/>
      <c r="O14" s="208" t="s">
        <v>26</v>
      </c>
      <c r="P14" s="40" t="s">
        <v>27</v>
      </c>
      <c r="Q14" s="19">
        <v>223</v>
      </c>
      <c r="R14" s="19"/>
      <c r="S14" s="19">
        <v>156</v>
      </c>
      <c r="T14" s="19"/>
      <c r="U14" s="19">
        <v>147</v>
      </c>
      <c r="V14" s="19"/>
      <c r="W14" s="19"/>
      <c r="X14" s="23">
        <f>W14+U14+S14+Q14</f>
        <v>526</v>
      </c>
      <c r="Y14" s="35">
        <f>X14/3</f>
        <v>175.33333333333334</v>
      </c>
      <c r="Z14" s="191">
        <f>X14+X15+X16</f>
        <v>1570</v>
      </c>
      <c r="AA14" s="186"/>
    </row>
    <row r="15" spans="1:27" ht="15.75" thickBot="1">
      <c r="A15" s="203"/>
      <c r="B15" s="37" t="s">
        <v>15</v>
      </c>
      <c r="C15" s="23">
        <v>171</v>
      </c>
      <c r="D15" s="23"/>
      <c r="E15" s="23">
        <v>154</v>
      </c>
      <c r="F15" s="23"/>
      <c r="G15" s="23">
        <v>157</v>
      </c>
      <c r="H15" s="23"/>
      <c r="I15" s="23"/>
      <c r="J15" s="23">
        <f>I15+G15+E15+C15</f>
        <v>482</v>
      </c>
      <c r="K15" s="35">
        <f>J15/3</f>
        <v>160.66666666666666</v>
      </c>
      <c r="L15" s="192"/>
      <c r="M15" s="195"/>
      <c r="N15" s="16"/>
      <c r="O15" s="209"/>
      <c r="P15" s="39" t="s">
        <v>17</v>
      </c>
      <c r="Q15" s="19">
        <v>178</v>
      </c>
      <c r="R15" s="19"/>
      <c r="S15" s="19">
        <v>161</v>
      </c>
      <c r="T15" s="19"/>
      <c r="U15" s="19">
        <v>166</v>
      </c>
      <c r="V15" s="19"/>
      <c r="W15" s="19"/>
      <c r="X15" s="23">
        <f>W15+U15+S15+Q15</f>
        <v>505</v>
      </c>
      <c r="Y15" s="35">
        <f>X15/3</f>
        <v>168.33333333333334</v>
      </c>
      <c r="Z15" s="192"/>
      <c r="AA15" s="186"/>
    </row>
    <row r="16" spans="1:27" ht="15.75" thickBot="1">
      <c r="A16" s="204"/>
      <c r="B16" s="38" t="s">
        <v>17</v>
      </c>
      <c r="C16" s="27">
        <v>163</v>
      </c>
      <c r="D16" s="27"/>
      <c r="E16" s="27">
        <v>192</v>
      </c>
      <c r="F16" s="27"/>
      <c r="G16" s="27">
        <v>138</v>
      </c>
      <c r="H16" s="27"/>
      <c r="I16" s="27"/>
      <c r="J16" s="23">
        <f>I16+G16+E16+C16</f>
        <v>493</v>
      </c>
      <c r="K16" s="35">
        <f>J16/3</f>
        <v>164.33333333333334</v>
      </c>
      <c r="L16" s="193"/>
      <c r="M16" s="196"/>
      <c r="N16" s="15"/>
      <c r="O16" s="210"/>
      <c r="P16" s="39" t="s">
        <v>44</v>
      </c>
      <c r="Q16" s="20">
        <v>178</v>
      </c>
      <c r="R16" s="20"/>
      <c r="S16" s="20">
        <v>192</v>
      </c>
      <c r="T16" s="20"/>
      <c r="U16" s="20">
        <v>169</v>
      </c>
      <c r="V16" s="20"/>
      <c r="W16" s="20"/>
      <c r="X16" s="23">
        <f>W16+U16+S16+Q16</f>
        <v>539</v>
      </c>
      <c r="Y16" s="35">
        <f>X16/3</f>
        <v>179.66666666666666</v>
      </c>
      <c r="Z16" s="193"/>
      <c r="AA16" s="187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">
        <f>C14+C15+C16+C17</f>
        <v>521</v>
      </c>
      <c r="D18" s="7"/>
      <c r="E18" s="7">
        <f>E14+E15+E16+E17</f>
        <v>518</v>
      </c>
      <c r="F18" s="7"/>
      <c r="G18" s="7">
        <f>G14+G15+G16+G17</f>
        <v>481</v>
      </c>
      <c r="H18" s="2"/>
      <c r="I18" s="2"/>
      <c r="J18" s="12"/>
      <c r="K18" s="13"/>
      <c r="L18" s="2"/>
      <c r="M18" s="2"/>
      <c r="N18" s="2"/>
      <c r="O18" s="2"/>
      <c r="P18" s="2"/>
      <c r="Q18" s="7">
        <f>Q14+Q15+Q16+Q17</f>
        <v>579</v>
      </c>
      <c r="R18" s="7"/>
      <c r="S18" s="7">
        <f>S14+S15+S16+S17</f>
        <v>509</v>
      </c>
      <c r="T18" s="7"/>
      <c r="U18" s="7">
        <f>U14+U15+U16+U17</f>
        <v>482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24</v>
      </c>
      <c r="B20" s="30" t="s">
        <v>25</v>
      </c>
      <c r="C20" s="31">
        <v>167</v>
      </c>
      <c r="D20" s="28"/>
      <c r="E20" s="32">
        <v>148</v>
      </c>
      <c r="F20" s="28"/>
      <c r="G20" s="28">
        <v>126</v>
      </c>
      <c r="H20" s="41"/>
      <c r="I20" s="41"/>
      <c r="J20" s="23">
        <f>I20+G20+E20+C20</f>
        <v>441</v>
      </c>
      <c r="K20" s="35">
        <f>J20/3</f>
        <v>147</v>
      </c>
      <c r="L20" s="191">
        <f>J20+J21+J22</f>
        <v>1458</v>
      </c>
      <c r="M20" s="205"/>
      <c r="N20" s="15"/>
      <c r="O20" s="197" t="s">
        <v>41</v>
      </c>
      <c r="P20" s="30" t="s">
        <v>42</v>
      </c>
      <c r="Q20" s="45">
        <v>120</v>
      </c>
      <c r="R20" s="45"/>
      <c r="S20" s="45">
        <v>119</v>
      </c>
      <c r="T20" s="45"/>
      <c r="U20" s="45">
        <v>139</v>
      </c>
      <c r="V20" s="45"/>
      <c r="W20" s="45">
        <v>24</v>
      </c>
      <c r="X20" s="23">
        <f>W20+U20+S20+Q20</f>
        <v>402</v>
      </c>
      <c r="Y20" s="35">
        <f>X20/3</f>
        <v>134</v>
      </c>
      <c r="Z20" s="191">
        <f>X20+X21+X22</f>
        <v>1408</v>
      </c>
      <c r="AA20" s="200">
        <v>0</v>
      </c>
    </row>
    <row r="21" spans="1:27" ht="15">
      <c r="A21" s="198"/>
      <c r="B21" s="30" t="s">
        <v>28</v>
      </c>
      <c r="C21" s="31">
        <v>117</v>
      </c>
      <c r="D21" s="28"/>
      <c r="E21" s="33">
        <v>181</v>
      </c>
      <c r="F21" s="28"/>
      <c r="G21" s="28">
        <v>218</v>
      </c>
      <c r="H21" s="41"/>
      <c r="I21" s="41"/>
      <c r="J21" s="23">
        <f>I21+G21+E21+C21</f>
        <v>516</v>
      </c>
      <c r="K21" s="35">
        <f>J21/3</f>
        <v>172</v>
      </c>
      <c r="L21" s="192"/>
      <c r="M21" s="206"/>
      <c r="N21" s="16"/>
      <c r="O21" s="198"/>
      <c r="P21" s="30" t="s">
        <v>43</v>
      </c>
      <c r="Q21" s="45">
        <v>164</v>
      </c>
      <c r="R21" s="45"/>
      <c r="S21" s="45">
        <v>126</v>
      </c>
      <c r="T21" s="45"/>
      <c r="U21" s="45">
        <v>141</v>
      </c>
      <c r="V21" s="45"/>
      <c r="W21" s="45">
        <v>24</v>
      </c>
      <c r="X21" s="23">
        <f>W21+U21+S21+Q21</f>
        <v>455</v>
      </c>
      <c r="Y21" s="35">
        <f>X21/3</f>
        <v>151.66666666666666</v>
      </c>
      <c r="Z21" s="192"/>
      <c r="AA21" s="200"/>
    </row>
    <row r="22" spans="1:27" ht="15.75" thickBot="1">
      <c r="A22" s="199"/>
      <c r="B22" s="34" t="s">
        <v>29</v>
      </c>
      <c r="C22" s="32">
        <v>187</v>
      </c>
      <c r="D22" s="29"/>
      <c r="E22" s="44">
        <v>172</v>
      </c>
      <c r="F22" s="29"/>
      <c r="G22" s="29">
        <v>142</v>
      </c>
      <c r="H22" s="42"/>
      <c r="I22" s="42"/>
      <c r="J22" s="23">
        <f>I22+G22+E22+C22</f>
        <v>501</v>
      </c>
      <c r="K22" s="35">
        <f>J22/3</f>
        <v>167</v>
      </c>
      <c r="L22" s="193"/>
      <c r="M22" s="207"/>
      <c r="N22" s="15"/>
      <c r="O22" s="199"/>
      <c r="P22" s="34" t="s">
        <v>22</v>
      </c>
      <c r="Q22" s="46">
        <v>161</v>
      </c>
      <c r="R22" s="46"/>
      <c r="S22" s="46">
        <v>197</v>
      </c>
      <c r="T22" s="46"/>
      <c r="U22" s="46">
        <v>193</v>
      </c>
      <c r="V22" s="46"/>
      <c r="W22" s="46"/>
      <c r="X22" s="23">
        <f>W22+U22+S22+Q22</f>
        <v>551</v>
      </c>
      <c r="Y22" s="35">
        <f>X22/3</f>
        <v>183.66666666666666</v>
      </c>
      <c r="Z22" s="193"/>
      <c r="AA22" s="201"/>
    </row>
    <row r="23" spans="1:27" ht="15">
      <c r="A23" s="2"/>
      <c r="B23" s="2"/>
      <c r="C23" s="9"/>
      <c r="D23" s="18"/>
      <c r="E23" s="9"/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">
        <f>C20+C21+C22+C23</f>
        <v>471</v>
      </c>
      <c r="D24" s="7"/>
      <c r="E24" s="7">
        <f>E20+E21+E22+E23</f>
        <v>501</v>
      </c>
      <c r="F24" s="7"/>
      <c r="G24" s="7">
        <f>G20+G21+G22+G23</f>
        <v>478</v>
      </c>
      <c r="H24" s="2"/>
      <c r="I24" s="2"/>
      <c r="J24" s="12"/>
      <c r="K24" s="13"/>
      <c r="L24" s="2"/>
      <c r="M24" s="2"/>
      <c r="N24" s="2"/>
      <c r="O24" s="2"/>
      <c r="P24" s="2"/>
      <c r="Q24" s="7">
        <f>Q20+Q21+Q22+Q23</f>
        <v>461</v>
      </c>
      <c r="R24" s="7"/>
      <c r="S24" s="7">
        <f>S20+S21+S22+S23</f>
        <v>458</v>
      </c>
      <c r="T24" s="7"/>
      <c r="U24" s="7">
        <f>U20+U21+U22+U23</f>
        <v>489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8" t="s">
        <v>30</v>
      </c>
      <c r="B26" s="21" t="s">
        <v>31</v>
      </c>
      <c r="C26" s="23">
        <v>138</v>
      </c>
      <c r="D26" s="23"/>
      <c r="E26" s="23">
        <v>163</v>
      </c>
      <c r="F26" s="23"/>
      <c r="G26" s="23">
        <v>169</v>
      </c>
      <c r="H26" s="23"/>
      <c r="I26" s="23"/>
      <c r="J26" s="23">
        <f>I26+G26+E26+C26</f>
        <v>470</v>
      </c>
      <c r="K26" s="35">
        <f>J26/3</f>
        <v>156.66666666666666</v>
      </c>
      <c r="L26" s="191">
        <f>J26+J27+J28</f>
        <v>1615</v>
      </c>
      <c r="M26" s="194"/>
      <c r="N26" s="15"/>
      <c r="O26" s="197" t="s">
        <v>36</v>
      </c>
      <c r="P26" s="30" t="s">
        <v>38</v>
      </c>
      <c r="Q26" s="23">
        <v>142</v>
      </c>
      <c r="R26" s="23"/>
      <c r="S26" s="23">
        <v>181</v>
      </c>
      <c r="T26" s="23"/>
      <c r="U26" s="23">
        <v>138</v>
      </c>
      <c r="V26" s="23"/>
      <c r="W26" s="23"/>
      <c r="X26" s="23">
        <f>W26+U26+S26+Q26</f>
        <v>461</v>
      </c>
      <c r="Y26" s="35">
        <f>X26/3</f>
        <v>153.66666666666666</v>
      </c>
      <c r="Z26" s="191">
        <f>X26+X27+X28</f>
        <v>1436</v>
      </c>
      <c r="AA26" s="186"/>
    </row>
    <row r="27" spans="1:27" ht="15">
      <c r="A27" s="189"/>
      <c r="B27" s="21" t="s">
        <v>32</v>
      </c>
      <c r="C27" s="23">
        <v>165</v>
      </c>
      <c r="D27" s="23"/>
      <c r="E27" s="23">
        <v>190</v>
      </c>
      <c r="F27" s="23"/>
      <c r="G27" s="23">
        <v>162</v>
      </c>
      <c r="H27" s="23"/>
      <c r="I27" s="23">
        <v>-36</v>
      </c>
      <c r="J27" s="23">
        <f>I27+G27+E27+C27</f>
        <v>481</v>
      </c>
      <c r="K27" s="35">
        <f>J27/3</f>
        <v>160.33333333333334</v>
      </c>
      <c r="L27" s="192"/>
      <c r="M27" s="195"/>
      <c r="N27" s="16"/>
      <c r="O27" s="198"/>
      <c r="P27" s="30" t="s">
        <v>25</v>
      </c>
      <c r="Q27" s="23">
        <v>126</v>
      </c>
      <c r="R27" s="23"/>
      <c r="S27" s="23">
        <v>173</v>
      </c>
      <c r="T27" s="23"/>
      <c r="U27" s="23">
        <v>178</v>
      </c>
      <c r="V27" s="23"/>
      <c r="W27" s="23"/>
      <c r="X27" s="23">
        <f>W27+U27+S27+Q27</f>
        <v>477</v>
      </c>
      <c r="Y27" s="35">
        <f>X27/3</f>
        <v>159</v>
      </c>
      <c r="Z27" s="192"/>
      <c r="AA27" s="186"/>
    </row>
    <row r="28" spans="1:27" ht="15.75" thickBot="1">
      <c r="A28" s="190"/>
      <c r="B28" s="26" t="s">
        <v>31</v>
      </c>
      <c r="C28" s="27">
        <v>181</v>
      </c>
      <c r="D28" s="27"/>
      <c r="E28" s="27">
        <v>253</v>
      </c>
      <c r="F28" s="27"/>
      <c r="G28" s="27">
        <v>230</v>
      </c>
      <c r="H28" s="27"/>
      <c r="I28" s="27"/>
      <c r="J28" s="23">
        <f>I28+G28+E28+C28</f>
        <v>664</v>
      </c>
      <c r="K28" s="35">
        <f>J28/3</f>
        <v>221.33333333333334</v>
      </c>
      <c r="L28" s="193"/>
      <c r="M28" s="196"/>
      <c r="N28" s="15"/>
      <c r="O28" s="199"/>
      <c r="P28" s="34" t="s">
        <v>40</v>
      </c>
      <c r="Q28" s="27">
        <v>162</v>
      </c>
      <c r="R28" s="27"/>
      <c r="S28" s="27">
        <v>177</v>
      </c>
      <c r="T28" s="27"/>
      <c r="U28" s="27">
        <v>159</v>
      </c>
      <c r="V28" s="27"/>
      <c r="W28" s="27"/>
      <c r="X28" s="23">
        <f>W28+U28+S28+Q28</f>
        <v>498</v>
      </c>
      <c r="Y28" s="35">
        <f>X28/3</f>
        <v>166</v>
      </c>
      <c r="Z28" s="193"/>
      <c r="AA28" s="187"/>
    </row>
    <row r="29" spans="1:27" ht="15">
      <c r="A29" s="2"/>
      <c r="B29" s="2"/>
      <c r="C29" s="9">
        <v>-12</v>
      </c>
      <c r="D29" s="2"/>
      <c r="E29" s="9">
        <v>-12</v>
      </c>
      <c r="F29" s="2"/>
      <c r="G29" s="9">
        <v>-12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">
        <f>C26+C27+C28+C29</f>
        <v>472</v>
      </c>
      <c r="D30" s="7"/>
      <c r="E30" s="7">
        <f>E26+E27+E28+E29</f>
        <v>594</v>
      </c>
      <c r="F30" s="7"/>
      <c r="G30" s="7">
        <f>G26+G27+G28+G29</f>
        <v>549</v>
      </c>
      <c r="H30" s="1"/>
      <c r="I30" s="1"/>
      <c r="J30" s="1"/>
      <c r="K30" s="1"/>
      <c r="L30" s="1"/>
      <c r="M30" s="1"/>
      <c r="N30" s="1"/>
      <c r="O30" s="1"/>
      <c r="P30" s="1"/>
      <c r="Q30" s="7">
        <f>Q26+Q27+Q28+Q29</f>
        <v>430</v>
      </c>
      <c r="R30" s="7"/>
      <c r="S30" s="7">
        <f>S26+S27+S28+S29</f>
        <v>531</v>
      </c>
      <c r="T30" s="7"/>
      <c r="U30" s="7">
        <f>U26+U27+U28+U29</f>
        <v>475</v>
      </c>
      <c r="V30" s="1"/>
      <c r="W30" s="1"/>
      <c r="X30" s="1"/>
      <c r="Y30" s="1"/>
      <c r="Z30" s="1"/>
      <c r="AA30" s="1"/>
    </row>
  </sheetData>
  <sheetProtection/>
  <mergeCells count="30">
    <mergeCell ref="A2:A4"/>
    <mergeCell ref="L2:L4"/>
    <mergeCell ref="M2:M4"/>
    <mergeCell ref="A8:A10"/>
    <mergeCell ref="O2:O4"/>
    <mergeCell ref="Z2:Z4"/>
    <mergeCell ref="O14:O16"/>
    <mergeCell ref="Z14:Z16"/>
    <mergeCell ref="AA2:AA4"/>
    <mergeCell ref="L8:L10"/>
    <mergeCell ref="M8:M10"/>
    <mergeCell ref="O8:O10"/>
    <mergeCell ref="Z8:Z10"/>
    <mergeCell ref="AA8:AA10"/>
    <mergeCell ref="AA20:AA22"/>
    <mergeCell ref="A14:A16"/>
    <mergeCell ref="L14:L16"/>
    <mergeCell ref="M14:M16"/>
    <mergeCell ref="A20:A22"/>
    <mergeCell ref="L20:L22"/>
    <mergeCell ref="M20:M22"/>
    <mergeCell ref="O20:O22"/>
    <mergeCell ref="Z20:Z22"/>
    <mergeCell ref="AA14:AA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31" t="s">
        <v>85</v>
      </c>
      <c r="B2" s="124" t="s">
        <v>32</v>
      </c>
      <c r="C2" s="125">
        <v>167</v>
      </c>
      <c r="D2" s="125">
        <v>157</v>
      </c>
      <c r="E2" s="125">
        <v>188</v>
      </c>
      <c r="F2" s="126"/>
      <c r="G2" s="127">
        <f>F2+E2+D2+C2</f>
        <v>512</v>
      </c>
      <c r="H2" s="128">
        <f>G2/3</f>
        <v>170.66666666666666</v>
      </c>
      <c r="I2" s="225">
        <f>G2+G3+G4</f>
        <v>1431</v>
      </c>
      <c r="J2" s="234"/>
    </row>
    <row r="3" spans="1:10" ht="16.5" thickBot="1">
      <c r="A3" s="232"/>
      <c r="B3" s="129" t="s">
        <v>98</v>
      </c>
      <c r="C3" s="130">
        <v>106</v>
      </c>
      <c r="D3" s="130">
        <v>131</v>
      </c>
      <c r="E3" s="130">
        <v>145</v>
      </c>
      <c r="F3" s="130"/>
      <c r="G3" s="127">
        <f aca="true" t="shared" si="0" ref="G3:G16">F3+E3+D3+C3</f>
        <v>382</v>
      </c>
      <c r="H3" s="128">
        <f aca="true" t="shared" si="1" ref="H3:H16">G3/3</f>
        <v>127.33333333333333</v>
      </c>
      <c r="I3" s="226"/>
      <c r="J3" s="235"/>
    </row>
    <row r="4" spans="1:10" ht="16.5" thickBot="1">
      <c r="A4" s="233"/>
      <c r="B4" s="124" t="s">
        <v>21</v>
      </c>
      <c r="C4" s="131">
        <v>168</v>
      </c>
      <c r="D4" s="131">
        <v>189</v>
      </c>
      <c r="E4" s="131">
        <v>204</v>
      </c>
      <c r="F4" s="132">
        <v>-24</v>
      </c>
      <c r="G4" s="127">
        <f t="shared" si="0"/>
        <v>537</v>
      </c>
      <c r="H4" s="128">
        <f t="shared" si="1"/>
        <v>179</v>
      </c>
      <c r="I4" s="227"/>
      <c r="J4" s="236"/>
    </row>
    <row r="5" spans="1:10" ht="16.5" thickBot="1">
      <c r="A5" s="222" t="s">
        <v>86</v>
      </c>
      <c r="B5" s="133" t="s">
        <v>87</v>
      </c>
      <c r="C5" s="134">
        <v>116</v>
      </c>
      <c r="D5" s="125">
        <v>138</v>
      </c>
      <c r="E5" s="134">
        <v>153</v>
      </c>
      <c r="F5" s="135">
        <v>24</v>
      </c>
      <c r="G5" s="127">
        <f t="shared" si="0"/>
        <v>431</v>
      </c>
      <c r="H5" s="128">
        <f t="shared" si="1"/>
        <v>143.66666666666666</v>
      </c>
      <c r="I5" s="225">
        <f>G5+G6+G7</f>
        <v>1393</v>
      </c>
      <c r="J5" s="228"/>
    </row>
    <row r="6" spans="1:10" ht="16.5" thickBot="1">
      <c r="A6" s="223"/>
      <c r="B6" s="100" t="s">
        <v>88</v>
      </c>
      <c r="C6" s="136">
        <v>148</v>
      </c>
      <c r="D6" s="130">
        <v>156</v>
      </c>
      <c r="E6" s="136">
        <v>168</v>
      </c>
      <c r="F6" s="137"/>
      <c r="G6" s="127">
        <f t="shared" si="0"/>
        <v>472</v>
      </c>
      <c r="H6" s="128">
        <f t="shared" si="1"/>
        <v>157.33333333333334</v>
      </c>
      <c r="I6" s="226"/>
      <c r="J6" s="229"/>
    </row>
    <row r="7" spans="1:10" ht="16.5" thickBot="1">
      <c r="A7" s="224"/>
      <c r="B7" s="99" t="s">
        <v>89</v>
      </c>
      <c r="C7" s="138">
        <v>170</v>
      </c>
      <c r="D7" s="131">
        <v>159</v>
      </c>
      <c r="E7" s="138">
        <v>161</v>
      </c>
      <c r="F7" s="139"/>
      <c r="G7" s="127">
        <f t="shared" si="0"/>
        <v>490</v>
      </c>
      <c r="H7" s="128">
        <f t="shared" si="1"/>
        <v>163.33333333333334</v>
      </c>
      <c r="I7" s="227"/>
      <c r="J7" s="230"/>
    </row>
    <row r="8" spans="1:10" ht="16.5" thickBot="1">
      <c r="A8" s="231" t="s">
        <v>93</v>
      </c>
      <c r="B8" s="124" t="s">
        <v>17</v>
      </c>
      <c r="C8" s="125"/>
      <c r="D8" s="125"/>
      <c r="E8" s="125"/>
      <c r="F8" s="125"/>
      <c r="G8" s="127">
        <f t="shared" si="0"/>
        <v>0</v>
      </c>
      <c r="H8" s="128">
        <f t="shared" si="1"/>
        <v>0</v>
      </c>
      <c r="I8" s="225">
        <f>G8+G9+G10</f>
        <v>0</v>
      </c>
      <c r="J8" s="234"/>
    </row>
    <row r="9" spans="1:10" ht="16.5" thickBot="1">
      <c r="A9" s="232"/>
      <c r="B9" s="124" t="s">
        <v>94</v>
      </c>
      <c r="C9" s="130"/>
      <c r="D9" s="130"/>
      <c r="E9" s="130"/>
      <c r="F9" s="130"/>
      <c r="G9" s="127">
        <f t="shared" si="0"/>
        <v>0</v>
      </c>
      <c r="H9" s="128">
        <f t="shared" si="1"/>
        <v>0</v>
      </c>
      <c r="I9" s="226"/>
      <c r="J9" s="235"/>
    </row>
    <row r="10" spans="1:10" ht="16.5" thickBot="1">
      <c r="A10" s="233"/>
      <c r="B10" s="129" t="s">
        <v>95</v>
      </c>
      <c r="C10" s="131"/>
      <c r="D10" s="131"/>
      <c r="E10" s="140"/>
      <c r="F10" s="141"/>
      <c r="G10" s="127">
        <f t="shared" si="0"/>
        <v>0</v>
      </c>
      <c r="H10" s="128">
        <f t="shared" si="1"/>
        <v>0</v>
      </c>
      <c r="I10" s="227"/>
      <c r="J10" s="236"/>
    </row>
    <row r="11" spans="1:10" ht="16.5" thickBot="1">
      <c r="A11" s="222" t="s">
        <v>90</v>
      </c>
      <c r="B11" s="133" t="s">
        <v>25</v>
      </c>
      <c r="C11" s="135">
        <v>159</v>
      </c>
      <c r="D11" s="135">
        <v>140</v>
      </c>
      <c r="E11" s="135">
        <v>182</v>
      </c>
      <c r="F11" s="135"/>
      <c r="G11" s="127">
        <f t="shared" si="0"/>
        <v>481</v>
      </c>
      <c r="H11" s="128">
        <f t="shared" si="1"/>
        <v>160.33333333333334</v>
      </c>
      <c r="I11" s="225">
        <f>G11+G12+G13</f>
        <v>1357</v>
      </c>
      <c r="J11" s="228"/>
    </row>
    <row r="12" spans="1:10" ht="16.5" thickBot="1">
      <c r="A12" s="223"/>
      <c r="B12" s="100" t="s">
        <v>91</v>
      </c>
      <c r="C12" s="137">
        <v>177</v>
      </c>
      <c r="D12" s="137">
        <v>138</v>
      </c>
      <c r="E12" s="137">
        <v>187</v>
      </c>
      <c r="F12" s="137"/>
      <c r="G12" s="127">
        <f t="shared" si="0"/>
        <v>502</v>
      </c>
      <c r="H12" s="128">
        <f t="shared" si="1"/>
        <v>167.33333333333334</v>
      </c>
      <c r="I12" s="226"/>
      <c r="J12" s="229"/>
    </row>
    <row r="13" spans="1:10" ht="16.5" thickBot="1">
      <c r="A13" s="224"/>
      <c r="B13" s="99" t="s">
        <v>92</v>
      </c>
      <c r="C13" s="142">
        <v>108</v>
      </c>
      <c r="D13" s="142">
        <v>149</v>
      </c>
      <c r="E13" s="142">
        <v>117</v>
      </c>
      <c r="F13" s="132"/>
      <c r="G13" s="127">
        <f t="shared" si="0"/>
        <v>374</v>
      </c>
      <c r="H13" s="128">
        <f t="shared" si="1"/>
        <v>124.66666666666667</v>
      </c>
      <c r="I13" s="227"/>
      <c r="J13" s="230"/>
    </row>
    <row r="14" spans="1:10" ht="16.5" thickBot="1">
      <c r="A14" s="222" t="s">
        <v>99</v>
      </c>
      <c r="B14" s="133" t="s">
        <v>100</v>
      </c>
      <c r="C14" s="135">
        <v>106</v>
      </c>
      <c r="D14" s="135">
        <v>122</v>
      </c>
      <c r="E14" s="135">
        <v>162</v>
      </c>
      <c r="F14" s="135"/>
      <c r="G14" s="127">
        <f t="shared" si="0"/>
        <v>390</v>
      </c>
      <c r="H14" s="128">
        <f t="shared" si="1"/>
        <v>130</v>
      </c>
      <c r="I14" s="225">
        <f>G14+G15+G16</f>
        <v>1254</v>
      </c>
      <c r="J14" s="228"/>
    </row>
    <row r="15" spans="1:10" ht="16.5" thickBot="1">
      <c r="A15" s="223"/>
      <c r="B15" s="100" t="s">
        <v>101</v>
      </c>
      <c r="C15" s="137">
        <v>156</v>
      </c>
      <c r="D15" s="137">
        <v>163</v>
      </c>
      <c r="E15" s="137">
        <v>142</v>
      </c>
      <c r="F15" s="137"/>
      <c r="G15" s="127">
        <f t="shared" si="0"/>
        <v>461</v>
      </c>
      <c r="H15" s="128">
        <f t="shared" si="1"/>
        <v>153.66666666666666</v>
      </c>
      <c r="I15" s="226"/>
      <c r="J15" s="229"/>
    </row>
    <row r="16" spans="1:10" ht="16.5" thickBot="1">
      <c r="A16" s="224"/>
      <c r="B16" s="99" t="s">
        <v>31</v>
      </c>
      <c r="C16" s="142">
        <v>134</v>
      </c>
      <c r="D16" s="142">
        <v>125</v>
      </c>
      <c r="E16" s="142">
        <v>144</v>
      </c>
      <c r="F16" s="132"/>
      <c r="G16" s="127">
        <f t="shared" si="0"/>
        <v>403</v>
      </c>
      <c r="H16" s="128">
        <f t="shared" si="1"/>
        <v>134.33333333333334</v>
      </c>
      <c r="I16" s="227"/>
      <c r="J16" s="230"/>
    </row>
    <row r="17" spans="1:10" ht="16.5" thickBot="1">
      <c r="A17" s="222" t="s">
        <v>110</v>
      </c>
      <c r="B17" s="133" t="s">
        <v>111</v>
      </c>
      <c r="C17" s="135">
        <v>123</v>
      </c>
      <c r="D17" s="135">
        <v>112</v>
      </c>
      <c r="E17" s="135">
        <v>122</v>
      </c>
      <c r="F17" s="135">
        <v>24</v>
      </c>
      <c r="G17" s="127">
        <f>F17+E17+D17+C17</f>
        <v>381</v>
      </c>
      <c r="H17" s="128">
        <f>G17/3</f>
        <v>127</v>
      </c>
      <c r="I17" s="225">
        <f>G17+G18+G19</f>
        <v>1016</v>
      </c>
      <c r="J17" s="228"/>
    </row>
    <row r="18" spans="1:10" ht="16.5" thickBot="1">
      <c r="A18" s="223"/>
      <c r="B18" s="100" t="s">
        <v>112</v>
      </c>
      <c r="C18" s="137">
        <v>125</v>
      </c>
      <c r="D18" s="137">
        <v>112</v>
      </c>
      <c r="E18" s="137">
        <v>85</v>
      </c>
      <c r="F18" s="137">
        <v>24</v>
      </c>
      <c r="G18" s="127">
        <f>F18+E18+D18+C18</f>
        <v>346</v>
      </c>
      <c r="H18" s="128">
        <f>G18/3</f>
        <v>115.33333333333333</v>
      </c>
      <c r="I18" s="226"/>
      <c r="J18" s="229"/>
    </row>
    <row r="19" spans="1:10" ht="16.5" thickBot="1">
      <c r="A19" s="224"/>
      <c r="B19" s="99" t="s">
        <v>113</v>
      </c>
      <c r="C19" s="142">
        <v>78</v>
      </c>
      <c r="D19" s="142">
        <v>76</v>
      </c>
      <c r="E19" s="142">
        <v>111</v>
      </c>
      <c r="F19" s="132">
        <v>24</v>
      </c>
      <c r="G19" s="127">
        <f>F19+E19+D19+C19</f>
        <v>289</v>
      </c>
      <c r="H19" s="128">
        <f>G19/3</f>
        <v>96.33333333333333</v>
      </c>
      <c r="I19" s="227"/>
      <c r="J19" s="230"/>
    </row>
  </sheetData>
  <sheetProtection/>
  <mergeCells count="18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90" customWidth="1"/>
    <col min="2" max="2" width="17.140625" style="90" customWidth="1"/>
    <col min="3" max="3" width="12.28125" style="90" customWidth="1"/>
    <col min="4" max="16384" width="9.140625" style="90" customWidth="1"/>
  </cols>
  <sheetData>
    <row r="1" spans="1:13" ht="15.75">
      <c r="A1" s="143" t="s">
        <v>63</v>
      </c>
      <c r="B1" s="144" t="s">
        <v>102</v>
      </c>
      <c r="C1" s="145" t="s">
        <v>1</v>
      </c>
      <c r="D1" s="145" t="s">
        <v>45</v>
      </c>
      <c r="E1" s="145" t="s">
        <v>46</v>
      </c>
      <c r="F1" s="145" t="s">
        <v>54</v>
      </c>
      <c r="G1" s="145" t="s">
        <v>55</v>
      </c>
      <c r="H1" s="145" t="s">
        <v>56</v>
      </c>
      <c r="I1" s="145" t="s">
        <v>66</v>
      </c>
      <c r="J1" s="145" t="s">
        <v>67</v>
      </c>
      <c r="K1" s="145" t="s">
        <v>68</v>
      </c>
      <c r="L1" s="145" t="s">
        <v>69</v>
      </c>
      <c r="M1" s="146" t="s">
        <v>7</v>
      </c>
    </row>
    <row r="2" spans="1:13" ht="15.75">
      <c r="A2" s="101">
        <v>1</v>
      </c>
      <c r="B2" s="147" t="s">
        <v>86</v>
      </c>
      <c r="C2" s="148" t="s">
        <v>87</v>
      </c>
      <c r="D2" s="88">
        <v>552</v>
      </c>
      <c r="E2" s="88">
        <v>431</v>
      </c>
      <c r="F2" s="88"/>
      <c r="G2" s="88"/>
      <c r="H2" s="88"/>
      <c r="I2" s="88"/>
      <c r="J2" s="88"/>
      <c r="K2" s="88"/>
      <c r="L2" s="88"/>
      <c r="M2" s="149">
        <f aca="true" t="shared" si="0" ref="M2:M19">L2+K2+J2+I2+H2+G2+F2+E2+D2</f>
        <v>983</v>
      </c>
    </row>
    <row r="3" spans="1:13" ht="15.75">
      <c r="A3" s="101">
        <v>2</v>
      </c>
      <c r="B3" s="103" t="s">
        <v>85</v>
      </c>
      <c r="C3" s="150" t="s">
        <v>21</v>
      </c>
      <c r="D3" s="101">
        <v>547</v>
      </c>
      <c r="E3" s="101">
        <v>537</v>
      </c>
      <c r="F3" s="101"/>
      <c r="G3" s="101"/>
      <c r="H3" s="101"/>
      <c r="I3" s="101"/>
      <c r="J3" s="101"/>
      <c r="K3" s="101"/>
      <c r="L3" s="101"/>
      <c r="M3" s="149">
        <f t="shared" si="0"/>
        <v>1084</v>
      </c>
    </row>
    <row r="4" spans="1:13" ht="15.75">
      <c r="A4" s="101">
        <v>3</v>
      </c>
      <c r="B4" s="103" t="s">
        <v>104</v>
      </c>
      <c r="C4" s="153" t="s">
        <v>91</v>
      </c>
      <c r="D4" s="98">
        <v>518</v>
      </c>
      <c r="E4" s="101">
        <v>502</v>
      </c>
      <c r="F4" s="101"/>
      <c r="G4" s="101"/>
      <c r="H4" s="101"/>
      <c r="I4" s="101"/>
      <c r="J4" s="101"/>
      <c r="K4" s="101"/>
      <c r="L4" s="101"/>
      <c r="M4" s="149">
        <f t="shared" si="0"/>
        <v>1020</v>
      </c>
    </row>
    <row r="5" spans="1:16" ht="15.75">
      <c r="A5" s="101">
        <v>4</v>
      </c>
      <c r="B5" s="103" t="s">
        <v>86</v>
      </c>
      <c r="C5" s="100" t="s">
        <v>89</v>
      </c>
      <c r="D5" s="101">
        <v>484</v>
      </c>
      <c r="E5" s="101">
        <v>490</v>
      </c>
      <c r="F5" s="101"/>
      <c r="G5" s="101"/>
      <c r="H5" s="101"/>
      <c r="I5" s="101"/>
      <c r="J5" s="101"/>
      <c r="K5" s="101"/>
      <c r="L5" s="101"/>
      <c r="M5" s="149">
        <f t="shared" si="0"/>
        <v>974</v>
      </c>
      <c r="O5" s="151"/>
      <c r="P5" s="90" t="s">
        <v>103</v>
      </c>
    </row>
    <row r="6" spans="1:13" ht="15.75">
      <c r="A6" s="101">
        <v>5</v>
      </c>
      <c r="B6" s="103" t="s">
        <v>99</v>
      </c>
      <c r="C6" s="152" t="s">
        <v>101</v>
      </c>
      <c r="D6" s="98">
        <v>478</v>
      </c>
      <c r="E6" s="101">
        <v>461</v>
      </c>
      <c r="F6" s="101"/>
      <c r="G6" s="101"/>
      <c r="H6" s="101"/>
      <c r="I6" s="101"/>
      <c r="J6" s="101"/>
      <c r="K6" s="101"/>
      <c r="L6" s="101"/>
      <c r="M6" s="149">
        <f t="shared" si="0"/>
        <v>939</v>
      </c>
    </row>
    <row r="7" spans="1:13" ht="15.75">
      <c r="A7" s="101">
        <v>6</v>
      </c>
      <c r="B7" s="103" t="s">
        <v>104</v>
      </c>
      <c r="C7" s="153" t="s">
        <v>92</v>
      </c>
      <c r="D7" s="184">
        <v>472</v>
      </c>
      <c r="E7" s="101">
        <v>374</v>
      </c>
      <c r="F7" s="101"/>
      <c r="G7" s="101"/>
      <c r="H7" s="101"/>
      <c r="I7" s="101"/>
      <c r="J7" s="101"/>
      <c r="K7" s="101"/>
      <c r="L7" s="101"/>
      <c r="M7" s="149">
        <f t="shared" si="0"/>
        <v>846</v>
      </c>
    </row>
    <row r="8" spans="1:13" ht="15.75">
      <c r="A8" s="101">
        <v>7</v>
      </c>
      <c r="B8" s="103" t="s">
        <v>86</v>
      </c>
      <c r="C8" s="100" t="s">
        <v>88</v>
      </c>
      <c r="D8" s="101">
        <v>463</v>
      </c>
      <c r="E8" s="101">
        <v>472</v>
      </c>
      <c r="F8" s="101"/>
      <c r="G8" s="101"/>
      <c r="H8" s="101"/>
      <c r="I8" s="101"/>
      <c r="J8" s="101"/>
      <c r="K8" s="101"/>
      <c r="L8" s="101"/>
      <c r="M8" s="149">
        <f t="shared" si="0"/>
        <v>935</v>
      </c>
    </row>
    <row r="9" spans="1:13" ht="15.75">
      <c r="A9" s="101">
        <v>8</v>
      </c>
      <c r="B9" s="103" t="s">
        <v>85</v>
      </c>
      <c r="C9" s="100" t="s">
        <v>32</v>
      </c>
      <c r="D9" s="98">
        <v>478</v>
      </c>
      <c r="E9" s="101">
        <v>512</v>
      </c>
      <c r="F9" s="101"/>
      <c r="G9" s="101"/>
      <c r="H9" s="101"/>
      <c r="I9" s="101"/>
      <c r="J9" s="101"/>
      <c r="K9" s="101"/>
      <c r="L9" s="101"/>
      <c r="M9" s="149">
        <f t="shared" si="0"/>
        <v>990</v>
      </c>
    </row>
    <row r="10" spans="1:13" ht="15.75">
      <c r="A10" s="101">
        <v>9</v>
      </c>
      <c r="B10" s="147" t="s">
        <v>93</v>
      </c>
      <c r="C10" s="100" t="s">
        <v>95</v>
      </c>
      <c r="D10" s="101">
        <v>459</v>
      </c>
      <c r="E10" s="101"/>
      <c r="F10" s="101"/>
      <c r="G10" s="101"/>
      <c r="H10" s="101"/>
      <c r="I10" s="101"/>
      <c r="J10" s="101"/>
      <c r="K10" s="101"/>
      <c r="L10" s="101"/>
      <c r="M10" s="149">
        <f t="shared" si="0"/>
        <v>459</v>
      </c>
    </row>
    <row r="11" spans="1:13" ht="15.75">
      <c r="A11" s="101">
        <v>10</v>
      </c>
      <c r="B11" s="147" t="s">
        <v>93</v>
      </c>
      <c r="C11" s="100" t="s">
        <v>17</v>
      </c>
      <c r="D11" s="101">
        <v>443</v>
      </c>
      <c r="E11" s="101"/>
      <c r="F11" s="101"/>
      <c r="G11" s="101"/>
      <c r="H11" s="101"/>
      <c r="I11" s="101"/>
      <c r="J11" s="101"/>
      <c r="K11" s="101"/>
      <c r="L11" s="101"/>
      <c r="M11" s="149">
        <f t="shared" si="0"/>
        <v>443</v>
      </c>
    </row>
    <row r="12" spans="1:13" ht="15.75">
      <c r="A12" s="101">
        <v>11</v>
      </c>
      <c r="B12" s="103" t="s">
        <v>96</v>
      </c>
      <c r="C12" s="153" t="s">
        <v>97</v>
      </c>
      <c r="D12" s="98">
        <v>413</v>
      </c>
      <c r="E12" s="101"/>
      <c r="F12" s="101"/>
      <c r="G12" s="101"/>
      <c r="H12" s="101"/>
      <c r="I12" s="101"/>
      <c r="J12" s="101"/>
      <c r="K12" s="101"/>
      <c r="L12" s="101"/>
      <c r="M12" s="149">
        <f t="shared" si="0"/>
        <v>413</v>
      </c>
    </row>
    <row r="13" spans="1:13" ht="15.75">
      <c r="A13" s="101">
        <v>12</v>
      </c>
      <c r="B13" s="147" t="s">
        <v>104</v>
      </c>
      <c r="C13" s="155" t="s">
        <v>25</v>
      </c>
      <c r="D13" s="156">
        <v>411</v>
      </c>
      <c r="E13" s="88">
        <v>481</v>
      </c>
      <c r="F13" s="88"/>
      <c r="G13" s="88"/>
      <c r="H13" s="88"/>
      <c r="I13" s="88"/>
      <c r="J13" s="88"/>
      <c r="K13" s="88"/>
      <c r="L13" s="88"/>
      <c r="M13" s="149">
        <f t="shared" si="0"/>
        <v>892</v>
      </c>
    </row>
    <row r="14" spans="1:13" ht="15.75">
      <c r="A14" s="101">
        <v>13</v>
      </c>
      <c r="B14" s="147" t="s">
        <v>93</v>
      </c>
      <c r="C14" s="148" t="s">
        <v>109</v>
      </c>
      <c r="D14" s="88">
        <v>397</v>
      </c>
      <c r="E14" s="88"/>
      <c r="F14" s="88"/>
      <c r="G14" s="88"/>
      <c r="H14" s="88"/>
      <c r="I14" s="88"/>
      <c r="J14" s="88"/>
      <c r="K14" s="88"/>
      <c r="L14" s="88"/>
      <c r="M14" s="149">
        <f t="shared" si="0"/>
        <v>397</v>
      </c>
    </row>
    <row r="15" spans="1:13" ht="15.75">
      <c r="A15" s="101">
        <v>14</v>
      </c>
      <c r="B15" s="147" t="s">
        <v>96</v>
      </c>
      <c r="C15" s="148" t="s">
        <v>17</v>
      </c>
      <c r="D15" s="88">
        <v>386</v>
      </c>
      <c r="E15" s="88"/>
      <c r="F15" s="88"/>
      <c r="G15" s="88"/>
      <c r="H15" s="88"/>
      <c r="I15" s="88"/>
      <c r="J15" s="88"/>
      <c r="K15" s="88"/>
      <c r="L15" s="88"/>
      <c r="M15" s="149">
        <f t="shared" si="0"/>
        <v>386</v>
      </c>
    </row>
    <row r="16" spans="1:13" ht="15.75">
      <c r="A16" s="101">
        <v>15</v>
      </c>
      <c r="B16" s="147" t="s">
        <v>99</v>
      </c>
      <c r="C16" s="155" t="s">
        <v>100</v>
      </c>
      <c r="D16" s="156">
        <v>379</v>
      </c>
      <c r="E16" s="88">
        <v>390</v>
      </c>
      <c r="F16" s="88"/>
      <c r="G16" s="88"/>
      <c r="H16" s="88"/>
      <c r="I16" s="88"/>
      <c r="J16" s="88"/>
      <c r="K16" s="88"/>
      <c r="L16" s="88"/>
      <c r="M16" s="149">
        <f t="shared" si="0"/>
        <v>769</v>
      </c>
    </row>
    <row r="17" spans="1:13" ht="15.75">
      <c r="A17" s="101">
        <v>16</v>
      </c>
      <c r="B17" s="147" t="s">
        <v>85</v>
      </c>
      <c r="C17" s="154" t="s">
        <v>108</v>
      </c>
      <c r="D17" s="88">
        <v>368</v>
      </c>
      <c r="E17" s="88">
        <v>382</v>
      </c>
      <c r="F17" s="88"/>
      <c r="G17" s="88"/>
      <c r="H17" s="88"/>
      <c r="I17" s="88"/>
      <c r="J17" s="88"/>
      <c r="K17" s="88"/>
      <c r="L17" s="88"/>
      <c r="M17" s="149">
        <f t="shared" si="0"/>
        <v>750</v>
      </c>
    </row>
    <row r="18" spans="1:13" ht="15.75">
      <c r="A18" s="101">
        <v>17</v>
      </c>
      <c r="B18" s="147" t="s">
        <v>96</v>
      </c>
      <c r="C18" s="148" t="s">
        <v>28</v>
      </c>
      <c r="D18" s="88">
        <v>354</v>
      </c>
      <c r="E18" s="88"/>
      <c r="F18" s="88"/>
      <c r="G18" s="88"/>
      <c r="H18" s="88"/>
      <c r="I18" s="88"/>
      <c r="J18" s="88"/>
      <c r="K18" s="88"/>
      <c r="L18" s="88"/>
      <c r="M18" s="149">
        <f t="shared" si="0"/>
        <v>354</v>
      </c>
    </row>
    <row r="19" spans="1:13" ht="15.75">
      <c r="A19" s="101">
        <v>18</v>
      </c>
      <c r="B19" s="147" t="s">
        <v>99</v>
      </c>
      <c r="C19" s="155" t="s">
        <v>31</v>
      </c>
      <c r="D19" s="156">
        <v>336</v>
      </c>
      <c r="E19" s="88">
        <v>403</v>
      </c>
      <c r="F19" s="88"/>
      <c r="G19" s="88"/>
      <c r="H19" s="88"/>
      <c r="I19" s="88"/>
      <c r="J19" s="88"/>
      <c r="K19" s="88"/>
      <c r="L19" s="88"/>
      <c r="M19" s="149">
        <f t="shared" si="0"/>
        <v>739</v>
      </c>
    </row>
    <row r="20" spans="1:13" ht="15.75">
      <c r="A20" s="101">
        <v>19</v>
      </c>
      <c r="B20" s="147" t="s">
        <v>110</v>
      </c>
      <c r="C20" s="155" t="s">
        <v>112</v>
      </c>
      <c r="D20" s="156">
        <v>323</v>
      </c>
      <c r="E20" s="88">
        <v>345</v>
      </c>
      <c r="F20" s="88"/>
      <c r="G20" s="88"/>
      <c r="H20" s="88"/>
      <c r="I20" s="88"/>
      <c r="J20" s="88"/>
      <c r="K20" s="88"/>
      <c r="L20" s="88"/>
      <c r="M20" s="149">
        <f>L20+K20+J20+I20+H20+G20+F20+E20+D20</f>
        <v>668</v>
      </c>
    </row>
    <row r="21" spans="1:13" ht="15.75">
      <c r="A21" s="101">
        <v>20</v>
      </c>
      <c r="B21" s="147" t="s">
        <v>110</v>
      </c>
      <c r="C21" s="155" t="s">
        <v>113</v>
      </c>
      <c r="D21" s="156">
        <v>345</v>
      </c>
      <c r="E21" s="88">
        <v>289</v>
      </c>
      <c r="F21" s="88"/>
      <c r="G21" s="88"/>
      <c r="H21" s="88"/>
      <c r="I21" s="88"/>
      <c r="J21" s="88"/>
      <c r="K21" s="88"/>
      <c r="L21" s="88"/>
      <c r="M21" s="149">
        <f>L21+K21+J21+I21+H21+G21+F21+E21+D21</f>
        <v>634</v>
      </c>
    </row>
    <row r="22" spans="1:13" ht="15.75">
      <c r="A22" s="101">
        <v>21</v>
      </c>
      <c r="B22" s="147" t="s">
        <v>110</v>
      </c>
      <c r="C22" s="155" t="s">
        <v>111</v>
      </c>
      <c r="D22" s="156">
        <v>385</v>
      </c>
      <c r="E22" s="88">
        <v>381</v>
      </c>
      <c r="F22" s="88"/>
      <c r="G22" s="88"/>
      <c r="H22" s="88"/>
      <c r="I22" s="88"/>
      <c r="J22" s="88"/>
      <c r="K22" s="88"/>
      <c r="L22" s="88"/>
      <c r="M22" s="149">
        <f>L22+K22+J22+I22+H22+G22+F22+E22+D22</f>
        <v>766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.140625" style="90" customWidth="1"/>
    <col min="2" max="2" width="16.57421875" style="90" customWidth="1"/>
    <col min="3" max="16384" width="9.140625" style="90" customWidth="1"/>
  </cols>
  <sheetData>
    <row r="1" spans="1:18" ht="15.75">
      <c r="A1" s="157" t="s">
        <v>105</v>
      </c>
      <c r="B1" s="158" t="s">
        <v>0</v>
      </c>
      <c r="C1" s="158" t="s">
        <v>2</v>
      </c>
      <c r="D1" s="158" t="s">
        <v>4</v>
      </c>
      <c r="E1" s="158" t="s">
        <v>5</v>
      </c>
      <c r="F1" s="158" t="s">
        <v>64</v>
      </c>
      <c r="G1" s="158" t="s">
        <v>56</v>
      </c>
      <c r="H1" s="158" t="s">
        <v>66</v>
      </c>
      <c r="I1" s="158" t="s">
        <v>67</v>
      </c>
      <c r="J1" s="158" t="s">
        <v>68</v>
      </c>
      <c r="K1" s="158" t="s">
        <v>69</v>
      </c>
      <c r="L1" s="159" t="s">
        <v>106</v>
      </c>
      <c r="M1" s="92"/>
      <c r="N1" s="160" t="s">
        <v>107</v>
      </c>
      <c r="O1" s="161"/>
      <c r="P1" s="161"/>
      <c r="Q1" s="161"/>
      <c r="R1" s="161"/>
    </row>
    <row r="2" spans="1:18" ht="16.5" thickBot="1">
      <c r="A2" s="162">
        <v>1</v>
      </c>
      <c r="B2" s="178" t="s">
        <v>86</v>
      </c>
      <c r="C2" s="179">
        <v>7</v>
      </c>
      <c r="D2" s="179"/>
      <c r="E2" s="179"/>
      <c r="F2" s="180"/>
      <c r="G2" s="179"/>
      <c r="H2" s="180"/>
      <c r="I2" s="181"/>
      <c r="J2" s="181"/>
      <c r="K2" s="182"/>
      <c r="L2" s="183">
        <f aca="true" t="shared" si="0" ref="L2:L7">K2+J2+I2+H2+G2+F2+E2+D2+C2</f>
        <v>7</v>
      </c>
      <c r="M2" s="92"/>
      <c r="N2" s="163" t="s">
        <v>63</v>
      </c>
      <c r="O2" s="164" t="s">
        <v>3</v>
      </c>
      <c r="P2" s="164" t="s">
        <v>63</v>
      </c>
      <c r="Q2" s="164" t="s">
        <v>3</v>
      </c>
      <c r="R2" s="164" t="s">
        <v>63</v>
      </c>
    </row>
    <row r="3" spans="1:18" ht="16.5" thickBot="1">
      <c r="A3" s="165">
        <v>2</v>
      </c>
      <c r="B3" s="172" t="s">
        <v>104</v>
      </c>
      <c r="C3" s="173">
        <v>6</v>
      </c>
      <c r="D3" s="173"/>
      <c r="E3" s="173"/>
      <c r="F3" s="174"/>
      <c r="G3" s="173"/>
      <c r="H3" s="174"/>
      <c r="I3" s="175"/>
      <c r="J3" s="175"/>
      <c r="K3" s="176"/>
      <c r="L3" s="177">
        <f t="shared" si="0"/>
        <v>6</v>
      </c>
      <c r="M3" s="92"/>
      <c r="N3" s="163">
        <v>2</v>
      </c>
      <c r="O3" s="164">
        <v>9</v>
      </c>
      <c r="P3" s="164">
        <v>6</v>
      </c>
      <c r="Q3" s="164">
        <v>5</v>
      </c>
      <c r="R3" s="164">
        <v>10</v>
      </c>
    </row>
    <row r="4" spans="1:18" ht="16.5" thickBot="1">
      <c r="A4" s="162">
        <v>3</v>
      </c>
      <c r="B4" s="166" t="s">
        <v>85</v>
      </c>
      <c r="C4" s="167">
        <v>5</v>
      </c>
      <c r="D4" s="167"/>
      <c r="E4" s="167"/>
      <c r="F4" s="168"/>
      <c r="G4" s="167"/>
      <c r="H4" s="168"/>
      <c r="I4" s="169"/>
      <c r="J4" s="169"/>
      <c r="K4" s="170"/>
      <c r="L4" s="171">
        <f t="shared" si="0"/>
        <v>5</v>
      </c>
      <c r="M4" s="92"/>
      <c r="N4" s="163">
        <v>3</v>
      </c>
      <c r="O4" s="164">
        <v>8</v>
      </c>
      <c r="P4" s="164">
        <v>7</v>
      </c>
      <c r="Q4" s="164">
        <v>4</v>
      </c>
      <c r="R4" s="92"/>
    </row>
    <row r="5" spans="1:18" ht="16.5" thickBot="1">
      <c r="A5" s="165">
        <v>4</v>
      </c>
      <c r="B5" s="166" t="s">
        <v>93</v>
      </c>
      <c r="C5" s="98">
        <v>4</v>
      </c>
      <c r="D5" s="98"/>
      <c r="E5" s="98"/>
      <c r="F5" s="98"/>
      <c r="G5" s="98"/>
      <c r="H5" s="98"/>
      <c r="I5" s="98"/>
      <c r="J5" s="98"/>
      <c r="K5" s="98"/>
      <c r="L5" s="171">
        <f t="shared" si="0"/>
        <v>4</v>
      </c>
      <c r="M5" s="92"/>
      <c r="N5" s="163">
        <v>4</v>
      </c>
      <c r="O5" s="164">
        <v>7</v>
      </c>
      <c r="P5" s="164">
        <v>8</v>
      </c>
      <c r="Q5" s="164">
        <v>3</v>
      </c>
      <c r="R5" s="92"/>
    </row>
    <row r="6" spans="1:12" ht="15.75">
      <c r="A6" s="162">
        <v>5</v>
      </c>
      <c r="B6" s="172" t="s">
        <v>96</v>
      </c>
      <c r="C6" s="173">
        <v>3</v>
      </c>
      <c r="D6" s="173"/>
      <c r="E6" s="173"/>
      <c r="F6" s="174"/>
      <c r="G6" s="173"/>
      <c r="H6" s="174"/>
      <c r="I6" s="175"/>
      <c r="J6" s="175"/>
      <c r="K6" s="176"/>
      <c r="L6" s="177">
        <f t="shared" si="0"/>
        <v>3</v>
      </c>
    </row>
    <row r="7" spans="1:12" ht="15.75">
      <c r="A7" s="165">
        <v>6</v>
      </c>
      <c r="B7" s="172" t="s">
        <v>99</v>
      </c>
      <c r="C7" s="173">
        <v>2</v>
      </c>
      <c r="D7" s="173"/>
      <c r="E7" s="173"/>
      <c r="F7" s="174"/>
      <c r="G7" s="173"/>
      <c r="H7" s="174"/>
      <c r="I7" s="175"/>
      <c r="J7" s="175"/>
      <c r="K7" s="176"/>
      <c r="L7" s="177">
        <f t="shared" si="0"/>
        <v>2</v>
      </c>
    </row>
    <row r="8" spans="1:12" ht="15.75">
      <c r="A8" s="165">
        <v>7</v>
      </c>
      <c r="B8" s="172" t="s">
        <v>110</v>
      </c>
      <c r="C8" s="173">
        <v>1</v>
      </c>
      <c r="D8" s="173"/>
      <c r="E8" s="173"/>
      <c r="F8" s="174"/>
      <c r="G8" s="173"/>
      <c r="H8" s="174"/>
      <c r="I8" s="175"/>
      <c r="J8" s="175"/>
      <c r="K8" s="176"/>
      <c r="L8" s="177">
        <f>K8+J8+I8+H8+G8+F8+E8+D8+C8</f>
        <v>1</v>
      </c>
    </row>
    <row r="11" ht="15">
      <c r="N11" s="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I30" sqref="I30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08" t="s">
        <v>26</v>
      </c>
      <c r="B2" s="40" t="s">
        <v>27</v>
      </c>
      <c r="C2" s="24">
        <v>201</v>
      </c>
      <c r="D2" s="23"/>
      <c r="E2" s="91">
        <v>168</v>
      </c>
      <c r="F2" s="23"/>
      <c r="G2" s="23">
        <v>164</v>
      </c>
      <c r="H2" s="23"/>
      <c r="I2" s="23"/>
      <c r="J2" s="23">
        <f>I2+G2+E2+C2</f>
        <v>533</v>
      </c>
      <c r="K2" s="35">
        <f>J2/3</f>
        <v>177.66666666666666</v>
      </c>
      <c r="L2" s="191">
        <f>J2+J3+J4</f>
        <v>1561</v>
      </c>
      <c r="M2" s="194"/>
      <c r="N2" s="7"/>
      <c r="O2" s="208" t="s">
        <v>18</v>
      </c>
      <c r="P2" s="39" t="s">
        <v>19</v>
      </c>
      <c r="Q2" s="24">
        <v>152</v>
      </c>
      <c r="R2" s="23"/>
      <c r="S2" s="91">
        <v>192</v>
      </c>
      <c r="T2" s="23"/>
      <c r="U2" s="23">
        <v>199</v>
      </c>
      <c r="V2" s="23"/>
      <c r="W2" s="23"/>
      <c r="X2" s="23">
        <f>W2+U2+S2+Q2</f>
        <v>543</v>
      </c>
      <c r="Y2" s="35">
        <f>X2/3</f>
        <v>181</v>
      </c>
      <c r="Z2" s="191">
        <f>X2+X3+X4</f>
        <v>1613</v>
      </c>
      <c r="AA2" s="186"/>
    </row>
    <row r="3" spans="1:27" ht="15.75" thickBot="1">
      <c r="A3" s="209"/>
      <c r="B3" s="39" t="s">
        <v>17</v>
      </c>
      <c r="C3" s="24">
        <v>146</v>
      </c>
      <c r="D3" s="23"/>
      <c r="E3" s="25">
        <v>194</v>
      </c>
      <c r="F3" s="23"/>
      <c r="G3" s="23">
        <v>165</v>
      </c>
      <c r="H3" s="23"/>
      <c r="I3" s="23"/>
      <c r="J3" s="23">
        <f>I3+G3+E3+C3</f>
        <v>505</v>
      </c>
      <c r="K3" s="35">
        <f>J3/3</f>
        <v>168.33333333333334</v>
      </c>
      <c r="L3" s="192"/>
      <c r="M3" s="195"/>
      <c r="N3" s="8"/>
      <c r="O3" s="209"/>
      <c r="P3" s="40" t="s">
        <v>19</v>
      </c>
      <c r="Q3" s="91">
        <v>173</v>
      </c>
      <c r="R3" s="23"/>
      <c r="S3" s="25">
        <v>164</v>
      </c>
      <c r="T3" s="23"/>
      <c r="U3" s="23">
        <v>202</v>
      </c>
      <c r="V3" s="23"/>
      <c r="W3" s="23"/>
      <c r="X3" s="23">
        <f>W3+U3+S3+Q3</f>
        <v>539</v>
      </c>
      <c r="Y3" s="35">
        <f>X3/3</f>
        <v>179.66666666666666</v>
      </c>
      <c r="Z3" s="192"/>
      <c r="AA3" s="186"/>
    </row>
    <row r="4" spans="1:27" ht="15.75" thickBot="1">
      <c r="A4" s="210"/>
      <c r="B4" s="39" t="s">
        <v>44</v>
      </c>
      <c r="C4" s="91">
        <v>168</v>
      </c>
      <c r="D4" s="27"/>
      <c r="E4" s="25">
        <v>172</v>
      </c>
      <c r="F4" s="27"/>
      <c r="G4" s="27">
        <v>183</v>
      </c>
      <c r="H4" s="27"/>
      <c r="I4" s="27"/>
      <c r="J4" s="23">
        <f>I4+G4+E4+C4</f>
        <v>523</v>
      </c>
      <c r="K4" s="35">
        <f>J4/3</f>
        <v>174.33333333333334</v>
      </c>
      <c r="L4" s="193"/>
      <c r="M4" s="196"/>
      <c r="N4" s="7"/>
      <c r="O4" s="210"/>
      <c r="P4" s="39" t="s">
        <v>21</v>
      </c>
      <c r="Q4" s="25">
        <v>182</v>
      </c>
      <c r="R4" s="27"/>
      <c r="S4" s="25">
        <v>190</v>
      </c>
      <c r="T4" s="27"/>
      <c r="U4" s="27">
        <v>159</v>
      </c>
      <c r="V4" s="27"/>
      <c r="W4" s="27"/>
      <c r="X4" s="23">
        <f>W4+U4+S4+Q4</f>
        <v>531</v>
      </c>
      <c r="Y4" s="35">
        <f>X4/3</f>
        <v>177</v>
      </c>
      <c r="Z4" s="193"/>
      <c r="AA4" s="187"/>
    </row>
    <row r="5" spans="1:27" ht="15">
      <c r="A5" s="50"/>
      <c r="B5" s="50"/>
      <c r="C5" s="9"/>
      <c r="D5" s="50"/>
      <c r="E5" s="9"/>
      <c r="F5" s="5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515</v>
      </c>
      <c r="D6" s="7"/>
      <c r="E6" s="7">
        <f>E2+E3+E4+E5</f>
        <v>534</v>
      </c>
      <c r="F6" s="7"/>
      <c r="G6" s="7">
        <f>G2+G3+G4+G5</f>
        <v>512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507</v>
      </c>
      <c r="R6" s="7"/>
      <c r="S6" s="7">
        <f>S2+S3+S4+S5</f>
        <v>546</v>
      </c>
      <c r="T6" s="7"/>
      <c r="U6" s="7">
        <f>U2+U3+U4+U5</f>
        <v>560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97" t="s">
        <v>36</v>
      </c>
      <c r="B8" s="30" t="s">
        <v>38</v>
      </c>
      <c r="C8" s="41">
        <v>201</v>
      </c>
      <c r="D8" s="41"/>
      <c r="E8" s="41">
        <v>189</v>
      </c>
      <c r="F8" s="41"/>
      <c r="G8" s="41">
        <v>142</v>
      </c>
      <c r="H8" s="41"/>
      <c r="I8" s="41"/>
      <c r="J8" s="23">
        <f>I8+G8+E8+C8</f>
        <v>532</v>
      </c>
      <c r="K8" s="35">
        <f>J8/3</f>
        <v>177.33333333333334</v>
      </c>
      <c r="L8" s="191">
        <f>J8+J9+J10</f>
        <v>1506</v>
      </c>
      <c r="M8" s="211"/>
      <c r="N8" s="15"/>
      <c r="O8" s="188" t="s">
        <v>20</v>
      </c>
      <c r="P8" s="21" t="s">
        <v>17</v>
      </c>
      <c r="Q8" s="41">
        <v>179</v>
      </c>
      <c r="R8" s="28"/>
      <c r="S8" s="41">
        <v>192</v>
      </c>
      <c r="T8" s="28"/>
      <c r="U8" s="41">
        <v>194</v>
      </c>
      <c r="V8" s="28"/>
      <c r="W8" s="28"/>
      <c r="X8" s="23">
        <f>W8+U8+S8+Q8</f>
        <v>565</v>
      </c>
      <c r="Y8" s="35">
        <f>X8/3</f>
        <v>188.33333333333334</v>
      </c>
      <c r="Z8" s="191">
        <f>X8+X9+X10</f>
        <v>1666</v>
      </c>
      <c r="AA8" s="200"/>
    </row>
    <row r="9" spans="1:27" ht="15">
      <c r="A9" s="198"/>
      <c r="B9" s="30" t="s">
        <v>25</v>
      </c>
      <c r="C9" s="41">
        <v>156</v>
      </c>
      <c r="D9" s="41"/>
      <c r="E9" s="41">
        <v>185</v>
      </c>
      <c r="F9" s="41"/>
      <c r="G9" s="41">
        <v>188</v>
      </c>
      <c r="H9" s="41"/>
      <c r="I9" s="41"/>
      <c r="J9" s="23">
        <f>I9+G9+E9+C9</f>
        <v>529</v>
      </c>
      <c r="K9" s="35">
        <f>J9/3</f>
        <v>176.33333333333334</v>
      </c>
      <c r="L9" s="192"/>
      <c r="M9" s="212"/>
      <c r="N9" s="16"/>
      <c r="O9" s="189"/>
      <c r="P9" s="21" t="s">
        <v>33</v>
      </c>
      <c r="Q9" s="41">
        <v>192</v>
      </c>
      <c r="R9" s="28"/>
      <c r="S9" s="41">
        <v>191</v>
      </c>
      <c r="T9" s="28"/>
      <c r="U9" s="41">
        <v>169</v>
      </c>
      <c r="V9" s="28"/>
      <c r="W9" s="28">
        <v>24</v>
      </c>
      <c r="X9" s="23">
        <f>W9+U9+S9+Q9</f>
        <v>576</v>
      </c>
      <c r="Y9" s="35">
        <f>X9/3</f>
        <v>192</v>
      </c>
      <c r="Z9" s="192"/>
      <c r="AA9" s="200"/>
    </row>
    <row r="10" spans="1:27" ht="15.75" thickBot="1">
      <c r="A10" s="199"/>
      <c r="B10" s="34" t="s">
        <v>40</v>
      </c>
      <c r="C10" s="42">
        <v>151</v>
      </c>
      <c r="D10" s="42"/>
      <c r="E10" s="42">
        <v>147</v>
      </c>
      <c r="F10" s="42"/>
      <c r="G10" s="42">
        <v>147</v>
      </c>
      <c r="H10" s="42"/>
      <c r="I10" s="43"/>
      <c r="J10" s="23">
        <f>I10+G10+E10+C10</f>
        <v>445</v>
      </c>
      <c r="K10" s="35">
        <f>J10/3</f>
        <v>148.33333333333334</v>
      </c>
      <c r="L10" s="193"/>
      <c r="M10" s="213"/>
      <c r="N10" s="15"/>
      <c r="O10" s="190"/>
      <c r="P10" s="26" t="s">
        <v>23</v>
      </c>
      <c r="Q10" s="42">
        <v>168</v>
      </c>
      <c r="R10" s="29"/>
      <c r="S10" s="42">
        <v>201</v>
      </c>
      <c r="T10" s="29"/>
      <c r="U10" s="42">
        <v>201</v>
      </c>
      <c r="V10" s="29"/>
      <c r="W10" s="29">
        <v>-45</v>
      </c>
      <c r="X10" s="23">
        <f>W10+U10+S10+Q10</f>
        <v>525</v>
      </c>
      <c r="Y10" s="35">
        <f>X10/3</f>
        <v>175</v>
      </c>
      <c r="Z10" s="193"/>
      <c r="AA10" s="201"/>
    </row>
    <row r="11" spans="1:27" ht="15">
      <c r="A11" s="50"/>
      <c r="B11" s="50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508</v>
      </c>
      <c r="D12" s="7"/>
      <c r="E12" s="7">
        <f>E8+E9+E10+E11</f>
        <v>521</v>
      </c>
      <c r="F12" s="7"/>
      <c r="G12" s="7">
        <f>G8+G9+G10+G11</f>
        <v>477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532</v>
      </c>
      <c r="R12" s="7"/>
      <c r="S12" s="7">
        <f>S8+S9+S10+S11</f>
        <v>577</v>
      </c>
      <c r="T12" s="7"/>
      <c r="U12" s="7">
        <f>U8+U9+U10+U11</f>
        <v>557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2" t="s">
        <v>12</v>
      </c>
      <c r="B14" s="36" t="s">
        <v>13</v>
      </c>
      <c r="C14" s="23">
        <v>182</v>
      </c>
      <c r="D14" s="23"/>
      <c r="E14" s="23">
        <v>200</v>
      </c>
      <c r="F14" s="23"/>
      <c r="G14" s="23">
        <v>202</v>
      </c>
      <c r="H14" s="23"/>
      <c r="I14" s="23"/>
      <c r="J14" s="23">
        <f>I14+G14+E14+C14</f>
        <v>584</v>
      </c>
      <c r="K14" s="35">
        <f>J14/3</f>
        <v>194.66666666666666</v>
      </c>
      <c r="L14" s="191">
        <f>J14+J15+J16</f>
        <v>1527</v>
      </c>
      <c r="M14" s="194"/>
      <c r="N14" s="15"/>
      <c r="O14" s="197" t="s">
        <v>24</v>
      </c>
      <c r="P14" s="30" t="s">
        <v>25</v>
      </c>
      <c r="Q14" s="19">
        <v>168</v>
      </c>
      <c r="R14" s="19"/>
      <c r="S14" s="19">
        <v>169</v>
      </c>
      <c r="T14" s="19"/>
      <c r="U14" s="19">
        <v>177</v>
      </c>
      <c r="V14" s="19"/>
      <c r="W14" s="19"/>
      <c r="X14" s="23">
        <f>W14+U14+S14+Q14</f>
        <v>514</v>
      </c>
      <c r="Y14" s="35">
        <f>X14/3</f>
        <v>171.33333333333334</v>
      </c>
      <c r="Z14" s="191">
        <f>X14+X15+X16</f>
        <v>1561</v>
      </c>
      <c r="AA14" s="186"/>
    </row>
    <row r="15" spans="1:27" ht="15">
      <c r="A15" s="203"/>
      <c r="B15" s="37" t="s">
        <v>15</v>
      </c>
      <c r="C15" s="23">
        <v>142</v>
      </c>
      <c r="D15" s="23"/>
      <c r="E15" s="23">
        <v>123</v>
      </c>
      <c r="F15" s="23"/>
      <c r="G15" s="23">
        <v>134</v>
      </c>
      <c r="H15" s="23"/>
      <c r="I15" s="23"/>
      <c r="J15" s="23">
        <f>I15+G15+E15+C15</f>
        <v>399</v>
      </c>
      <c r="K15" s="35">
        <f>J15/3</f>
        <v>133</v>
      </c>
      <c r="L15" s="192"/>
      <c r="M15" s="195"/>
      <c r="N15" s="16"/>
      <c r="O15" s="198"/>
      <c r="P15" s="30" t="s">
        <v>28</v>
      </c>
      <c r="Q15" s="19">
        <v>181</v>
      </c>
      <c r="R15" s="19"/>
      <c r="S15" s="19">
        <v>133</v>
      </c>
      <c r="T15" s="19"/>
      <c r="U15" s="19">
        <v>181</v>
      </c>
      <c r="V15" s="19"/>
      <c r="W15" s="19"/>
      <c r="X15" s="23">
        <f>W15+U15+S15+Q15</f>
        <v>495</v>
      </c>
      <c r="Y15" s="35">
        <f>X15/3</f>
        <v>165</v>
      </c>
      <c r="Z15" s="192"/>
      <c r="AA15" s="186"/>
    </row>
    <row r="16" spans="1:27" ht="15.75" thickBot="1">
      <c r="A16" s="204"/>
      <c r="B16" s="38" t="s">
        <v>17</v>
      </c>
      <c r="C16" s="27">
        <v>165</v>
      </c>
      <c r="D16" s="27"/>
      <c r="E16" s="27">
        <v>191</v>
      </c>
      <c r="F16" s="27"/>
      <c r="G16" s="27">
        <v>188</v>
      </c>
      <c r="H16" s="27"/>
      <c r="I16" s="27"/>
      <c r="J16" s="23">
        <f>I16+G16+E16+C16</f>
        <v>544</v>
      </c>
      <c r="K16" s="35">
        <f>J16/3</f>
        <v>181.33333333333334</v>
      </c>
      <c r="L16" s="193"/>
      <c r="M16" s="196"/>
      <c r="N16" s="15"/>
      <c r="O16" s="199"/>
      <c r="P16" s="34" t="s">
        <v>29</v>
      </c>
      <c r="Q16" s="20">
        <v>168</v>
      </c>
      <c r="R16" s="20"/>
      <c r="S16" s="20">
        <v>201</v>
      </c>
      <c r="T16" s="20"/>
      <c r="U16" s="20">
        <v>183</v>
      </c>
      <c r="V16" s="20"/>
      <c r="W16" s="20"/>
      <c r="X16" s="23">
        <f>W16+U16+S16+Q16</f>
        <v>552</v>
      </c>
      <c r="Y16" s="35">
        <f>X16/3</f>
        <v>184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489</v>
      </c>
      <c r="D18" s="7"/>
      <c r="E18" s="7">
        <f>E14+E15+E16+E17</f>
        <v>514</v>
      </c>
      <c r="F18" s="7"/>
      <c r="G18" s="7">
        <f>G14+G15+G16+G17</f>
        <v>524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517</v>
      </c>
      <c r="R18" s="7"/>
      <c r="S18" s="7">
        <f>S14+S15+S16+S17</f>
        <v>503</v>
      </c>
      <c r="T18" s="7"/>
      <c r="U18" s="7">
        <f>U14+U15+U16+U17</f>
        <v>541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34</v>
      </c>
      <c r="B20" s="30" t="s">
        <v>35</v>
      </c>
      <c r="C20" s="31"/>
      <c r="D20" s="28"/>
      <c r="E20" s="32"/>
      <c r="F20" s="28"/>
      <c r="G20" s="28"/>
      <c r="H20" s="41"/>
      <c r="I20" s="41"/>
      <c r="J20" s="23">
        <f>I20+G20+E20+C20</f>
        <v>0</v>
      </c>
      <c r="K20" s="35">
        <f>J20/3</f>
        <v>0</v>
      </c>
      <c r="L20" s="191">
        <f>J20+J21+J22</f>
        <v>0</v>
      </c>
      <c r="M20" s="205"/>
      <c r="N20" s="15"/>
      <c r="O20" s="197" t="s">
        <v>41</v>
      </c>
      <c r="P20" s="30" t="s">
        <v>42</v>
      </c>
      <c r="Q20" s="45">
        <v>166</v>
      </c>
      <c r="R20" s="45"/>
      <c r="S20" s="45">
        <v>154</v>
      </c>
      <c r="T20" s="45"/>
      <c r="U20" s="45">
        <v>162</v>
      </c>
      <c r="V20" s="45"/>
      <c r="W20" s="45">
        <v>24</v>
      </c>
      <c r="X20" s="23">
        <f>W20+U20+S20+Q20</f>
        <v>506</v>
      </c>
      <c r="Y20" s="35">
        <f>X20/3</f>
        <v>168.66666666666666</v>
      </c>
      <c r="Z20" s="191">
        <f>X20+X21+X22</f>
        <v>1586</v>
      </c>
      <c r="AA20" s="200">
        <v>0</v>
      </c>
    </row>
    <row r="21" spans="1:27" ht="15">
      <c r="A21" s="198"/>
      <c r="B21" s="30" t="s">
        <v>37</v>
      </c>
      <c r="C21" s="31"/>
      <c r="D21" s="28"/>
      <c r="E21" s="33"/>
      <c r="F21" s="28"/>
      <c r="G21" s="28"/>
      <c r="H21" s="41"/>
      <c r="I21" s="41"/>
      <c r="J21" s="23">
        <f>I21+G21+E21+C21</f>
        <v>0</v>
      </c>
      <c r="K21" s="35">
        <f>J21/3</f>
        <v>0</v>
      </c>
      <c r="L21" s="192"/>
      <c r="M21" s="206"/>
      <c r="N21" s="16"/>
      <c r="O21" s="198"/>
      <c r="P21" s="30" t="s">
        <v>43</v>
      </c>
      <c r="Q21" s="45">
        <v>214</v>
      </c>
      <c r="R21" s="45"/>
      <c r="S21" s="45">
        <v>168</v>
      </c>
      <c r="T21" s="45"/>
      <c r="U21" s="45">
        <v>192</v>
      </c>
      <c r="V21" s="45"/>
      <c r="W21" s="45">
        <v>24</v>
      </c>
      <c r="X21" s="23">
        <f>W21+U21+S21+Q21</f>
        <v>598</v>
      </c>
      <c r="Y21" s="35">
        <f>X21/3</f>
        <v>199.33333333333334</v>
      </c>
      <c r="Z21" s="192"/>
      <c r="AA21" s="200"/>
    </row>
    <row r="22" spans="1:27" ht="15.75" thickBot="1">
      <c r="A22" s="199"/>
      <c r="B22" s="34" t="s">
        <v>39</v>
      </c>
      <c r="C22" s="32"/>
      <c r="D22" s="29"/>
      <c r="E22" s="44"/>
      <c r="F22" s="29"/>
      <c r="G22" s="29"/>
      <c r="H22" s="42"/>
      <c r="I22" s="42"/>
      <c r="J22" s="23">
        <f>I22+G22+E22+C22</f>
        <v>0</v>
      </c>
      <c r="K22" s="35">
        <f>J22/3</f>
        <v>0</v>
      </c>
      <c r="L22" s="193"/>
      <c r="M22" s="207"/>
      <c r="N22" s="15"/>
      <c r="O22" s="199"/>
      <c r="P22" s="34" t="s">
        <v>22</v>
      </c>
      <c r="Q22" s="46">
        <v>159</v>
      </c>
      <c r="R22" s="46"/>
      <c r="S22" s="46">
        <v>152</v>
      </c>
      <c r="T22" s="46"/>
      <c r="U22" s="46">
        <v>171</v>
      </c>
      <c r="V22" s="46"/>
      <c r="W22" s="46"/>
      <c r="X22" s="23">
        <f>W22+U22+S22+Q22</f>
        <v>482</v>
      </c>
      <c r="Y22" s="35">
        <f>X22/3</f>
        <v>160.66666666666666</v>
      </c>
      <c r="Z22" s="193"/>
      <c r="AA22" s="201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0</v>
      </c>
      <c r="D24" s="7"/>
      <c r="E24" s="7">
        <f>E20+E21+E22+E23</f>
        <v>0</v>
      </c>
      <c r="F24" s="7"/>
      <c r="G24" s="7">
        <f>G20+G21+G22+G23</f>
        <v>0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555</v>
      </c>
      <c r="R24" s="7"/>
      <c r="S24" s="7">
        <f>S20+S21+S22+S23</f>
        <v>490</v>
      </c>
      <c r="T24" s="7"/>
      <c r="U24" s="7">
        <f>U20+U21+U22+U23</f>
        <v>541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8" t="s">
        <v>30</v>
      </c>
      <c r="B26" s="21" t="s">
        <v>31</v>
      </c>
      <c r="C26" s="23">
        <v>202</v>
      </c>
      <c r="D26" s="23"/>
      <c r="E26" s="23">
        <v>184</v>
      </c>
      <c r="F26" s="23"/>
      <c r="G26" s="23">
        <v>154</v>
      </c>
      <c r="H26" s="23"/>
      <c r="I26" s="23"/>
      <c r="J26" s="23">
        <f>I26+G26+E26+C26</f>
        <v>540</v>
      </c>
      <c r="K26" s="35">
        <f>J26/3</f>
        <v>180</v>
      </c>
      <c r="L26" s="191">
        <f>J26+J27+J28</f>
        <v>1629</v>
      </c>
      <c r="M26" s="194"/>
      <c r="N26" s="15"/>
      <c r="O26" s="188" t="s">
        <v>10</v>
      </c>
      <c r="P26" s="21" t="s">
        <v>11</v>
      </c>
      <c r="Q26" s="23">
        <v>187</v>
      </c>
      <c r="R26" s="23"/>
      <c r="S26" s="23">
        <v>206</v>
      </c>
      <c r="T26" s="23"/>
      <c r="U26" s="23">
        <v>205</v>
      </c>
      <c r="V26" s="23"/>
      <c r="W26" s="23">
        <v>24</v>
      </c>
      <c r="X26" s="23">
        <f>W26+U26+S26+Q26</f>
        <v>622</v>
      </c>
      <c r="Y26" s="35">
        <f>X26/3</f>
        <v>207.33333333333334</v>
      </c>
      <c r="Z26" s="191">
        <f>X26+X27+X28</f>
        <v>1604</v>
      </c>
      <c r="AA26" s="186"/>
    </row>
    <row r="27" spans="1:27" ht="15">
      <c r="A27" s="189"/>
      <c r="B27" s="21" t="s">
        <v>32</v>
      </c>
      <c r="C27" s="23">
        <v>187</v>
      </c>
      <c r="D27" s="23"/>
      <c r="E27" s="23">
        <v>172</v>
      </c>
      <c r="F27" s="23"/>
      <c r="G27" s="23">
        <v>204</v>
      </c>
      <c r="H27" s="23"/>
      <c r="I27" s="23">
        <v>-36</v>
      </c>
      <c r="J27" s="23">
        <f>I27+G27+E27+C27</f>
        <v>527</v>
      </c>
      <c r="K27" s="35">
        <f>J27/3</f>
        <v>175.66666666666666</v>
      </c>
      <c r="L27" s="192"/>
      <c r="M27" s="195"/>
      <c r="N27" s="16"/>
      <c r="O27" s="189"/>
      <c r="P27" s="21" t="s">
        <v>14</v>
      </c>
      <c r="Q27" s="23">
        <v>172</v>
      </c>
      <c r="R27" s="23"/>
      <c r="S27" s="23">
        <v>146</v>
      </c>
      <c r="T27" s="23"/>
      <c r="U27" s="23">
        <v>168</v>
      </c>
      <c r="V27" s="23"/>
      <c r="W27" s="23">
        <v>24</v>
      </c>
      <c r="X27" s="23">
        <f>W27+U27+S27+Q27</f>
        <v>510</v>
      </c>
      <c r="Y27" s="35">
        <f>X27/3</f>
        <v>170</v>
      </c>
      <c r="Z27" s="192"/>
      <c r="AA27" s="186"/>
    </row>
    <row r="28" spans="1:27" ht="15.75" thickBot="1">
      <c r="A28" s="190"/>
      <c r="B28" s="26" t="s">
        <v>31</v>
      </c>
      <c r="C28" s="27">
        <v>188</v>
      </c>
      <c r="D28" s="27"/>
      <c r="E28" s="27">
        <v>187</v>
      </c>
      <c r="F28" s="27"/>
      <c r="G28" s="27">
        <v>187</v>
      </c>
      <c r="H28" s="27"/>
      <c r="I28" s="27"/>
      <c r="J28" s="23">
        <f>I28+G28+E28+C28</f>
        <v>562</v>
      </c>
      <c r="K28" s="35">
        <f>J28/3</f>
        <v>187.33333333333334</v>
      </c>
      <c r="L28" s="193"/>
      <c r="M28" s="196"/>
      <c r="N28" s="15"/>
      <c r="O28" s="190"/>
      <c r="P28" s="26" t="s">
        <v>16</v>
      </c>
      <c r="Q28" s="27">
        <v>137</v>
      </c>
      <c r="R28" s="27"/>
      <c r="S28" s="27">
        <v>147</v>
      </c>
      <c r="T28" s="27"/>
      <c r="U28" s="27">
        <v>188</v>
      </c>
      <c r="V28" s="27"/>
      <c r="W28" s="27"/>
      <c r="X28" s="23">
        <f>W28+U28+S28+Q28</f>
        <v>472</v>
      </c>
      <c r="Y28" s="35">
        <f>X28/3</f>
        <v>157.33333333333334</v>
      </c>
      <c r="Z28" s="193"/>
      <c r="AA28" s="187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>
        <v>16</v>
      </c>
      <c r="R29" s="50"/>
      <c r="S29" s="9">
        <v>16</v>
      </c>
      <c r="T29" s="50"/>
      <c r="U29" s="9">
        <v>16</v>
      </c>
      <c r="V29" s="50"/>
      <c r="W29" s="50"/>
      <c r="X29" s="50"/>
      <c r="Y29" s="18"/>
      <c r="Z29" s="50"/>
      <c r="AA29" s="50"/>
    </row>
    <row r="30" spans="3:21" ht="15">
      <c r="C30" s="7">
        <f>C26+C27+C28+C29</f>
        <v>565</v>
      </c>
      <c r="D30" s="7"/>
      <c r="E30" s="7">
        <f>E26+E27+E28+E29</f>
        <v>531</v>
      </c>
      <c r="F30" s="7"/>
      <c r="G30" s="7">
        <f>G26+G27+G28+G29</f>
        <v>533</v>
      </c>
      <c r="Q30" s="7">
        <f>Q26+Q27+Q28+Q29</f>
        <v>512</v>
      </c>
      <c r="R30" s="7"/>
      <c r="S30" s="7">
        <f>S26+S27+S28+S29</f>
        <v>515</v>
      </c>
      <c r="T30" s="7"/>
      <c r="U30" s="7">
        <f>U26+U27+U28+U29</f>
        <v>577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8" t="s">
        <v>30</v>
      </c>
      <c r="B2" s="21" t="s">
        <v>31</v>
      </c>
      <c r="C2" s="24">
        <v>134</v>
      </c>
      <c r="D2" s="23"/>
      <c r="E2" s="91">
        <v>171</v>
      </c>
      <c r="F2" s="23"/>
      <c r="G2" s="23">
        <v>145</v>
      </c>
      <c r="H2" s="23"/>
      <c r="I2" s="23"/>
      <c r="J2" s="23">
        <f>I2+G2+E2+C2</f>
        <v>450</v>
      </c>
      <c r="K2" s="35">
        <f>J2/3</f>
        <v>150</v>
      </c>
      <c r="L2" s="191">
        <f>J2+J3+J4</f>
        <v>1550</v>
      </c>
      <c r="M2" s="194"/>
      <c r="N2" s="7"/>
      <c r="O2" s="208" t="s">
        <v>18</v>
      </c>
      <c r="P2" s="39" t="s">
        <v>19</v>
      </c>
      <c r="Q2" s="24">
        <v>135</v>
      </c>
      <c r="R2" s="23"/>
      <c r="S2" s="91">
        <v>146</v>
      </c>
      <c r="T2" s="23"/>
      <c r="U2" s="23">
        <v>180</v>
      </c>
      <c r="V2" s="23"/>
      <c r="W2" s="23"/>
      <c r="X2" s="23">
        <f>W2+U2+S2+Q2</f>
        <v>461</v>
      </c>
      <c r="Y2" s="35">
        <f>X2/3</f>
        <v>153.66666666666666</v>
      </c>
      <c r="Z2" s="191">
        <f>X2+X3+X4</f>
        <v>1529</v>
      </c>
      <c r="AA2" s="186"/>
    </row>
    <row r="3" spans="1:27" ht="15">
      <c r="A3" s="189"/>
      <c r="B3" s="21" t="s">
        <v>32</v>
      </c>
      <c r="C3" s="24">
        <v>185</v>
      </c>
      <c r="D3" s="23"/>
      <c r="E3" s="25">
        <v>175</v>
      </c>
      <c r="F3" s="23"/>
      <c r="G3" s="23">
        <v>194</v>
      </c>
      <c r="H3" s="23"/>
      <c r="I3" s="23">
        <v>-36</v>
      </c>
      <c r="J3" s="23">
        <f>I3+G3+E3+C3</f>
        <v>518</v>
      </c>
      <c r="K3" s="35">
        <f>J3/3</f>
        <v>172.66666666666666</v>
      </c>
      <c r="L3" s="192"/>
      <c r="M3" s="195"/>
      <c r="N3" s="8"/>
      <c r="O3" s="209"/>
      <c r="P3" s="40" t="s">
        <v>19</v>
      </c>
      <c r="Q3" s="91">
        <v>190</v>
      </c>
      <c r="R3" s="23"/>
      <c r="S3" s="25">
        <v>158</v>
      </c>
      <c r="T3" s="23"/>
      <c r="U3" s="23">
        <v>182</v>
      </c>
      <c r="V3" s="23"/>
      <c r="W3" s="23"/>
      <c r="X3" s="23">
        <f>W3+U3+S3+Q3</f>
        <v>530</v>
      </c>
      <c r="Y3" s="35">
        <f>X3/3</f>
        <v>176.66666666666666</v>
      </c>
      <c r="Z3" s="192"/>
      <c r="AA3" s="186"/>
    </row>
    <row r="4" spans="1:27" ht="15.75" thickBot="1">
      <c r="A4" s="190"/>
      <c r="B4" s="26" t="s">
        <v>31</v>
      </c>
      <c r="C4" s="91">
        <v>182</v>
      </c>
      <c r="D4" s="27"/>
      <c r="E4" s="25">
        <v>195</v>
      </c>
      <c r="F4" s="27"/>
      <c r="G4" s="27">
        <v>205</v>
      </c>
      <c r="H4" s="27"/>
      <c r="I4" s="27"/>
      <c r="J4" s="23">
        <f>I4+G4+E4+C4</f>
        <v>582</v>
      </c>
      <c r="K4" s="35">
        <f>J4/3</f>
        <v>194</v>
      </c>
      <c r="L4" s="193"/>
      <c r="M4" s="196"/>
      <c r="N4" s="7"/>
      <c r="O4" s="210"/>
      <c r="P4" s="39" t="s">
        <v>21</v>
      </c>
      <c r="Q4" s="25">
        <v>188</v>
      </c>
      <c r="R4" s="27"/>
      <c r="S4" s="25">
        <v>188</v>
      </c>
      <c r="T4" s="27"/>
      <c r="U4" s="27">
        <v>162</v>
      </c>
      <c r="V4" s="27"/>
      <c r="W4" s="27"/>
      <c r="X4" s="23">
        <f>W4+U4+S4+Q4</f>
        <v>538</v>
      </c>
      <c r="Y4" s="35">
        <f>X4/3</f>
        <v>179.33333333333334</v>
      </c>
      <c r="Z4" s="193"/>
      <c r="AA4" s="187"/>
    </row>
    <row r="5" spans="1:27" ht="15">
      <c r="A5" s="50"/>
      <c r="B5" s="50"/>
      <c r="C5" s="9">
        <v>-12</v>
      </c>
      <c r="D5" s="50"/>
      <c r="E5" s="9">
        <v>-12</v>
      </c>
      <c r="F5" s="50"/>
      <c r="G5" s="9">
        <v>-12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489</v>
      </c>
      <c r="D6" s="7"/>
      <c r="E6" s="7">
        <f>E2+E3+E4+E5</f>
        <v>529</v>
      </c>
      <c r="F6" s="7"/>
      <c r="G6" s="7">
        <f>G2+G3+G4+G5</f>
        <v>532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513</v>
      </c>
      <c r="R6" s="7"/>
      <c r="S6" s="7">
        <f>S2+S3+S4+S5</f>
        <v>492</v>
      </c>
      <c r="T6" s="7"/>
      <c r="U6" s="7">
        <f>U2+U3+U4+U5</f>
        <v>524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8" t="s">
        <v>10</v>
      </c>
      <c r="B8" s="21" t="s">
        <v>11</v>
      </c>
      <c r="C8" s="41">
        <v>173</v>
      </c>
      <c r="D8" s="41"/>
      <c r="E8" s="41">
        <v>138</v>
      </c>
      <c r="F8" s="41"/>
      <c r="G8" s="41">
        <v>124</v>
      </c>
      <c r="H8" s="41"/>
      <c r="I8" s="41">
        <v>24</v>
      </c>
      <c r="J8" s="23">
        <f>I8+G8+E8+C8</f>
        <v>459</v>
      </c>
      <c r="K8" s="35">
        <f>J8/3</f>
        <v>153</v>
      </c>
      <c r="L8" s="191">
        <f>J8+J9+J10</f>
        <v>1468</v>
      </c>
      <c r="M8" s="211"/>
      <c r="N8" s="15"/>
      <c r="O8" s="188" t="s">
        <v>20</v>
      </c>
      <c r="P8" s="21" t="s">
        <v>17</v>
      </c>
      <c r="Q8" s="41">
        <v>134</v>
      </c>
      <c r="R8" s="28"/>
      <c r="S8" s="41">
        <v>171</v>
      </c>
      <c r="T8" s="28"/>
      <c r="U8" s="41">
        <v>170</v>
      </c>
      <c r="V8" s="28"/>
      <c r="W8" s="28"/>
      <c r="X8" s="23">
        <f>W8+U8+S8+Q8</f>
        <v>475</v>
      </c>
      <c r="Y8" s="35">
        <f>X8/3</f>
        <v>158.33333333333334</v>
      </c>
      <c r="Z8" s="191">
        <f>X8+X9+X10</f>
        <v>1586</v>
      </c>
      <c r="AA8" s="200"/>
    </row>
    <row r="9" spans="1:27" ht="15">
      <c r="A9" s="189"/>
      <c r="B9" s="21" t="s">
        <v>14</v>
      </c>
      <c r="C9" s="41">
        <v>171</v>
      </c>
      <c r="D9" s="41"/>
      <c r="E9" s="41">
        <v>173</v>
      </c>
      <c r="F9" s="41"/>
      <c r="G9" s="41">
        <v>169</v>
      </c>
      <c r="H9" s="41"/>
      <c r="I9" s="41">
        <v>24</v>
      </c>
      <c r="J9" s="23">
        <f>I9+G9+E9+C9</f>
        <v>537</v>
      </c>
      <c r="K9" s="35">
        <f>J9/3</f>
        <v>179</v>
      </c>
      <c r="L9" s="192"/>
      <c r="M9" s="212"/>
      <c r="N9" s="16"/>
      <c r="O9" s="189"/>
      <c r="P9" s="21" t="s">
        <v>33</v>
      </c>
      <c r="Q9" s="41">
        <v>175</v>
      </c>
      <c r="R9" s="28"/>
      <c r="S9" s="41">
        <v>174</v>
      </c>
      <c r="T9" s="28"/>
      <c r="U9" s="41">
        <v>193</v>
      </c>
      <c r="V9" s="28"/>
      <c r="W9" s="28">
        <v>24</v>
      </c>
      <c r="X9" s="23">
        <f>W9+U9+S9+Q9</f>
        <v>566</v>
      </c>
      <c r="Y9" s="35">
        <f>X9/3</f>
        <v>188.66666666666666</v>
      </c>
      <c r="Z9" s="192"/>
      <c r="AA9" s="200"/>
    </row>
    <row r="10" spans="1:27" ht="15.75" thickBot="1">
      <c r="A10" s="190"/>
      <c r="B10" s="26" t="s">
        <v>16</v>
      </c>
      <c r="C10" s="42">
        <v>157</v>
      </c>
      <c r="D10" s="42"/>
      <c r="E10" s="42">
        <v>169</v>
      </c>
      <c r="F10" s="42"/>
      <c r="G10" s="42">
        <v>146</v>
      </c>
      <c r="H10" s="42"/>
      <c r="I10" s="43"/>
      <c r="J10" s="23">
        <f>I10+G10+E10+C10</f>
        <v>472</v>
      </c>
      <c r="K10" s="35">
        <f>J10/3</f>
        <v>157.33333333333334</v>
      </c>
      <c r="L10" s="193"/>
      <c r="M10" s="213"/>
      <c r="N10" s="15"/>
      <c r="O10" s="190"/>
      <c r="P10" s="26" t="s">
        <v>23</v>
      </c>
      <c r="Q10" s="42">
        <v>227</v>
      </c>
      <c r="R10" s="29"/>
      <c r="S10" s="42">
        <v>155</v>
      </c>
      <c r="T10" s="29"/>
      <c r="U10" s="42">
        <v>208</v>
      </c>
      <c r="V10" s="29"/>
      <c r="W10" s="29">
        <v>-45</v>
      </c>
      <c r="X10" s="23">
        <f>W10+U10+S10+Q10</f>
        <v>545</v>
      </c>
      <c r="Y10" s="35">
        <f>X10/3</f>
        <v>181.66666666666666</v>
      </c>
      <c r="Z10" s="193"/>
      <c r="AA10" s="201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-7</v>
      </c>
      <c r="R11" s="7"/>
      <c r="S11" s="9">
        <v>-7</v>
      </c>
      <c r="T11" s="7"/>
      <c r="U11" s="9">
        <v>-7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517</v>
      </c>
      <c r="D12" s="7"/>
      <c r="E12" s="7">
        <f>E8+E9+E10+E11</f>
        <v>496</v>
      </c>
      <c r="F12" s="7"/>
      <c r="G12" s="7">
        <f>G8+G9+G10+G11</f>
        <v>455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529</v>
      </c>
      <c r="R12" s="7"/>
      <c r="S12" s="7">
        <f>S8+S9+S10+S11</f>
        <v>493</v>
      </c>
      <c r="T12" s="7"/>
      <c r="U12" s="7">
        <f>U8+U9+U10+U11</f>
        <v>564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2" t="s">
        <v>12</v>
      </c>
      <c r="B14" s="36" t="s">
        <v>13</v>
      </c>
      <c r="C14" s="23">
        <v>168</v>
      </c>
      <c r="D14" s="23"/>
      <c r="E14" s="23">
        <v>205</v>
      </c>
      <c r="F14" s="23"/>
      <c r="G14" s="23">
        <v>170</v>
      </c>
      <c r="H14" s="23"/>
      <c r="I14" s="23"/>
      <c r="J14" s="23">
        <f>I14+G14+E14+C14</f>
        <v>543</v>
      </c>
      <c r="K14" s="35">
        <f>J14/3</f>
        <v>181</v>
      </c>
      <c r="L14" s="191">
        <f>J14+J15+J16</f>
        <v>1471</v>
      </c>
      <c r="M14" s="194"/>
      <c r="N14" s="15"/>
      <c r="O14" s="197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91">
        <f>X14+X15+X16</f>
        <v>0</v>
      </c>
      <c r="AA14" s="186"/>
    </row>
    <row r="15" spans="1:27" ht="15">
      <c r="A15" s="203"/>
      <c r="B15" s="37" t="s">
        <v>15</v>
      </c>
      <c r="C15" s="23">
        <v>132</v>
      </c>
      <c r="D15" s="23"/>
      <c r="E15" s="23">
        <v>198</v>
      </c>
      <c r="F15" s="23"/>
      <c r="G15" s="23">
        <v>147</v>
      </c>
      <c r="H15" s="23"/>
      <c r="I15" s="23"/>
      <c r="J15" s="23">
        <f>I15+G15+E15+C15</f>
        <v>477</v>
      </c>
      <c r="K15" s="35">
        <f>J15/3</f>
        <v>159</v>
      </c>
      <c r="L15" s="192"/>
      <c r="M15" s="195"/>
      <c r="N15" s="16"/>
      <c r="O15" s="198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92"/>
      <c r="AA15" s="186"/>
    </row>
    <row r="16" spans="1:27" ht="15.75" thickBot="1">
      <c r="A16" s="204"/>
      <c r="B16" s="38" t="s">
        <v>17</v>
      </c>
      <c r="C16" s="27">
        <v>146</v>
      </c>
      <c r="D16" s="27"/>
      <c r="E16" s="27">
        <v>170</v>
      </c>
      <c r="F16" s="27"/>
      <c r="G16" s="27">
        <v>135</v>
      </c>
      <c r="H16" s="27"/>
      <c r="I16" s="27"/>
      <c r="J16" s="23">
        <f>I16+G16+E16+C16</f>
        <v>451</v>
      </c>
      <c r="K16" s="35">
        <f>J16/3</f>
        <v>150.33333333333334</v>
      </c>
      <c r="L16" s="193"/>
      <c r="M16" s="196"/>
      <c r="N16" s="15"/>
      <c r="O16" s="199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446</v>
      </c>
      <c r="D18" s="7"/>
      <c r="E18" s="7">
        <f>E14+E15+E16+E17</f>
        <v>573</v>
      </c>
      <c r="F18" s="7"/>
      <c r="G18" s="7">
        <f>G14+G15+G16+G17</f>
        <v>452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36</v>
      </c>
      <c r="B20" s="30" t="s">
        <v>38</v>
      </c>
      <c r="C20" s="31">
        <v>156</v>
      </c>
      <c r="D20" s="28"/>
      <c r="E20" s="32">
        <v>167</v>
      </c>
      <c r="F20" s="28"/>
      <c r="G20" s="28">
        <v>147</v>
      </c>
      <c r="H20" s="41"/>
      <c r="I20" s="41"/>
      <c r="J20" s="23">
        <f>I20+G20+E20+C20</f>
        <v>470</v>
      </c>
      <c r="K20" s="35">
        <f>J20/3</f>
        <v>156.66666666666666</v>
      </c>
      <c r="L20" s="191">
        <f>J20+J21+J22</f>
        <v>1436</v>
      </c>
      <c r="M20" s="205"/>
      <c r="N20" s="15"/>
      <c r="O20" s="197" t="s">
        <v>41</v>
      </c>
      <c r="P20" s="30" t="s">
        <v>42</v>
      </c>
      <c r="Q20" s="45">
        <v>145</v>
      </c>
      <c r="R20" s="45"/>
      <c r="S20" s="45">
        <v>161</v>
      </c>
      <c r="T20" s="45"/>
      <c r="U20" s="45">
        <v>163</v>
      </c>
      <c r="V20" s="45"/>
      <c r="W20" s="45">
        <v>24</v>
      </c>
      <c r="X20" s="23">
        <f>W20+U20+S20+Q20</f>
        <v>493</v>
      </c>
      <c r="Y20" s="35">
        <f>X20/3</f>
        <v>164.33333333333334</v>
      </c>
      <c r="Z20" s="191">
        <f>X20+X21+X22</f>
        <v>1559</v>
      </c>
      <c r="AA20" s="200">
        <v>0</v>
      </c>
    </row>
    <row r="21" spans="1:27" ht="15">
      <c r="A21" s="198"/>
      <c r="B21" s="30" t="s">
        <v>25</v>
      </c>
      <c r="C21" s="31">
        <v>159</v>
      </c>
      <c r="D21" s="28"/>
      <c r="E21" s="33">
        <v>200</v>
      </c>
      <c r="F21" s="28"/>
      <c r="G21" s="28">
        <v>190</v>
      </c>
      <c r="H21" s="41"/>
      <c r="I21" s="41"/>
      <c r="J21" s="23">
        <f>I21+G21+E21+C21</f>
        <v>549</v>
      </c>
      <c r="K21" s="35">
        <f>J21/3</f>
        <v>183</v>
      </c>
      <c r="L21" s="192"/>
      <c r="M21" s="206"/>
      <c r="N21" s="16"/>
      <c r="O21" s="198"/>
      <c r="P21" s="30" t="s">
        <v>43</v>
      </c>
      <c r="Q21" s="45">
        <v>199</v>
      </c>
      <c r="R21" s="45"/>
      <c r="S21" s="45">
        <v>138</v>
      </c>
      <c r="T21" s="45"/>
      <c r="U21" s="45">
        <v>180</v>
      </c>
      <c r="V21" s="45"/>
      <c r="W21" s="45">
        <v>24</v>
      </c>
      <c r="X21" s="23">
        <f>W21+U21+S21+Q21</f>
        <v>541</v>
      </c>
      <c r="Y21" s="35">
        <f>X21/3</f>
        <v>180.33333333333334</v>
      </c>
      <c r="Z21" s="192"/>
      <c r="AA21" s="200"/>
    </row>
    <row r="22" spans="1:27" ht="15.75" thickBot="1">
      <c r="A22" s="199"/>
      <c r="B22" s="34" t="s">
        <v>40</v>
      </c>
      <c r="C22" s="32">
        <v>118</v>
      </c>
      <c r="D22" s="29"/>
      <c r="E22" s="44">
        <v>128</v>
      </c>
      <c r="F22" s="29"/>
      <c r="G22" s="29">
        <v>171</v>
      </c>
      <c r="H22" s="42"/>
      <c r="I22" s="42"/>
      <c r="J22" s="23">
        <f>I22+G22+E22+C22</f>
        <v>417</v>
      </c>
      <c r="K22" s="35">
        <f>J22/3</f>
        <v>139</v>
      </c>
      <c r="L22" s="193"/>
      <c r="M22" s="207"/>
      <c r="N22" s="15"/>
      <c r="O22" s="199"/>
      <c r="P22" s="34" t="s">
        <v>22</v>
      </c>
      <c r="Q22" s="46">
        <v>171</v>
      </c>
      <c r="R22" s="46"/>
      <c r="S22" s="46">
        <v>189</v>
      </c>
      <c r="T22" s="46"/>
      <c r="U22" s="46">
        <v>165</v>
      </c>
      <c r="V22" s="46"/>
      <c r="W22" s="46"/>
      <c r="X22" s="23">
        <f>W22+U22+S22+Q22</f>
        <v>525</v>
      </c>
      <c r="Y22" s="35">
        <f>X22/3</f>
        <v>175</v>
      </c>
      <c r="Z22" s="193"/>
      <c r="AA22" s="201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433</v>
      </c>
      <c r="D24" s="7"/>
      <c r="E24" s="7">
        <f>E20+E21+E22+E23</f>
        <v>495</v>
      </c>
      <c r="F24" s="7"/>
      <c r="G24" s="7">
        <f>G20+G21+G22+G23</f>
        <v>508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531</v>
      </c>
      <c r="R24" s="7"/>
      <c r="S24" s="7">
        <f>S20+S21+S22+S23</f>
        <v>504</v>
      </c>
      <c r="T24" s="7"/>
      <c r="U24" s="7">
        <f>U20+U21+U22+U23</f>
        <v>524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97" t="s">
        <v>24</v>
      </c>
      <c r="B26" s="30" t="s">
        <v>25</v>
      </c>
      <c r="C26" s="23">
        <v>160</v>
      </c>
      <c r="D26" s="23"/>
      <c r="E26" s="23">
        <v>170</v>
      </c>
      <c r="F26" s="23"/>
      <c r="G26" s="23">
        <v>171</v>
      </c>
      <c r="H26" s="23"/>
      <c r="I26" s="23"/>
      <c r="J26" s="23">
        <f>I26+G26+E26+C26</f>
        <v>501</v>
      </c>
      <c r="K26" s="35">
        <f>J26/3</f>
        <v>167</v>
      </c>
      <c r="L26" s="191">
        <f>J26+J27+J28</f>
        <v>1559</v>
      </c>
      <c r="M26" s="194"/>
      <c r="N26" s="15"/>
      <c r="O26" s="208" t="s">
        <v>26</v>
      </c>
      <c r="P26" s="40" t="s">
        <v>27</v>
      </c>
      <c r="Q26" s="23">
        <v>173</v>
      </c>
      <c r="R26" s="23"/>
      <c r="S26" s="23">
        <v>180</v>
      </c>
      <c r="T26" s="23"/>
      <c r="U26" s="23">
        <v>163</v>
      </c>
      <c r="V26" s="23"/>
      <c r="W26" s="23"/>
      <c r="X26" s="23">
        <f>W26+U26+S26+Q26</f>
        <v>516</v>
      </c>
      <c r="Y26" s="35">
        <f>X26/3</f>
        <v>172</v>
      </c>
      <c r="Z26" s="191">
        <f>X26+X27+X28</f>
        <v>1517</v>
      </c>
      <c r="AA26" s="186"/>
    </row>
    <row r="27" spans="1:27" ht="15.75" thickBot="1">
      <c r="A27" s="198"/>
      <c r="B27" s="30" t="s">
        <v>28</v>
      </c>
      <c r="C27" s="23">
        <v>203</v>
      </c>
      <c r="D27" s="23"/>
      <c r="E27" s="23">
        <v>192</v>
      </c>
      <c r="F27" s="23"/>
      <c r="G27" s="23">
        <v>173</v>
      </c>
      <c r="H27" s="23"/>
      <c r="I27" s="23"/>
      <c r="J27" s="23">
        <f>I27+G27+E27+C27</f>
        <v>568</v>
      </c>
      <c r="K27" s="35">
        <f>J27/3</f>
        <v>189.33333333333334</v>
      </c>
      <c r="L27" s="192"/>
      <c r="M27" s="195"/>
      <c r="N27" s="16"/>
      <c r="O27" s="209"/>
      <c r="P27" s="39" t="s">
        <v>17</v>
      </c>
      <c r="Q27" s="23">
        <v>158</v>
      </c>
      <c r="R27" s="23"/>
      <c r="S27" s="23">
        <v>155</v>
      </c>
      <c r="T27" s="23"/>
      <c r="U27" s="23">
        <v>181</v>
      </c>
      <c r="V27" s="23"/>
      <c r="W27" s="23"/>
      <c r="X27" s="23">
        <f>W27+U27+S27+Q27</f>
        <v>494</v>
      </c>
      <c r="Y27" s="35">
        <f>X27/3</f>
        <v>164.66666666666666</v>
      </c>
      <c r="Z27" s="192"/>
      <c r="AA27" s="186"/>
    </row>
    <row r="28" spans="1:27" ht="15.75" thickBot="1">
      <c r="A28" s="199"/>
      <c r="B28" s="34" t="s">
        <v>29</v>
      </c>
      <c r="C28" s="27">
        <v>174</v>
      </c>
      <c r="D28" s="27"/>
      <c r="E28" s="27">
        <v>160</v>
      </c>
      <c r="F28" s="27"/>
      <c r="G28" s="27">
        <v>156</v>
      </c>
      <c r="H28" s="27"/>
      <c r="I28" s="27"/>
      <c r="J28" s="23">
        <f>I28+G28+E28+C28</f>
        <v>490</v>
      </c>
      <c r="K28" s="35">
        <f>J28/3</f>
        <v>163.33333333333334</v>
      </c>
      <c r="L28" s="193"/>
      <c r="M28" s="196"/>
      <c r="N28" s="15"/>
      <c r="O28" s="210"/>
      <c r="P28" s="39" t="s">
        <v>44</v>
      </c>
      <c r="Q28" s="27">
        <v>169</v>
      </c>
      <c r="R28" s="27"/>
      <c r="S28" s="27">
        <v>171</v>
      </c>
      <c r="T28" s="27"/>
      <c r="U28" s="27">
        <v>167</v>
      </c>
      <c r="V28" s="27"/>
      <c r="W28" s="27"/>
      <c r="X28" s="23">
        <f>W28+U28+S28+Q28</f>
        <v>507</v>
      </c>
      <c r="Y28" s="35">
        <f>X28/3</f>
        <v>169</v>
      </c>
      <c r="Z28" s="193"/>
      <c r="AA28" s="187"/>
    </row>
    <row r="29" spans="1:27" ht="15">
      <c r="A29" s="50"/>
      <c r="B29" s="50"/>
      <c r="C29" s="9"/>
      <c r="D29" s="50"/>
      <c r="E29" s="9"/>
      <c r="F29" s="50"/>
      <c r="G29" s="9"/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537</v>
      </c>
      <c r="D30" s="7"/>
      <c r="E30" s="7">
        <f>E26+E27+E28+E29</f>
        <v>522</v>
      </c>
      <c r="F30" s="7"/>
      <c r="G30" s="7">
        <f>G26+G27+G28+G29</f>
        <v>500</v>
      </c>
      <c r="Q30" s="7">
        <f>Q26+Q27+Q28+Q29</f>
        <v>500</v>
      </c>
      <c r="R30" s="7"/>
      <c r="S30" s="7">
        <f>S26+S27+S28+S29</f>
        <v>506</v>
      </c>
      <c r="T30" s="7"/>
      <c r="U30" s="7">
        <f>U26+U27+U28+U29</f>
        <v>511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188" t="s">
        <v>20</v>
      </c>
      <c r="B2" s="21" t="s">
        <v>17</v>
      </c>
      <c r="C2" s="24">
        <v>172</v>
      </c>
      <c r="D2" s="23"/>
      <c r="E2" s="91">
        <v>170</v>
      </c>
      <c r="F2" s="23"/>
      <c r="G2" s="23">
        <v>147</v>
      </c>
      <c r="H2" s="23"/>
      <c r="I2" s="23"/>
      <c r="J2" s="23">
        <f>I2+G2+E2+C2</f>
        <v>489</v>
      </c>
      <c r="K2" s="35">
        <f>J2/3</f>
        <v>163</v>
      </c>
      <c r="L2" s="191">
        <f>J2+J3+J4</f>
        <v>1570</v>
      </c>
      <c r="M2" s="194"/>
      <c r="N2" s="7"/>
      <c r="O2" s="208" t="s">
        <v>18</v>
      </c>
      <c r="P2" s="39" t="s">
        <v>19</v>
      </c>
      <c r="Q2" s="24">
        <v>152</v>
      </c>
      <c r="R2" s="23"/>
      <c r="S2" s="91">
        <v>194</v>
      </c>
      <c r="T2" s="23"/>
      <c r="U2" s="23">
        <v>168</v>
      </c>
      <c r="V2" s="23"/>
      <c r="W2" s="23"/>
      <c r="X2" s="23">
        <f>W2+U2+S2+Q2</f>
        <v>514</v>
      </c>
      <c r="Y2" s="35">
        <f>X2/3</f>
        <v>171.33333333333334</v>
      </c>
      <c r="Z2" s="191">
        <f>X2+X3+X4</f>
        <v>1571</v>
      </c>
      <c r="AA2" s="186"/>
    </row>
    <row r="3" spans="1:27" ht="15">
      <c r="A3" s="189"/>
      <c r="B3" s="21" t="s">
        <v>33</v>
      </c>
      <c r="C3" s="24">
        <v>191</v>
      </c>
      <c r="D3" s="23"/>
      <c r="E3" s="25">
        <v>145</v>
      </c>
      <c r="F3" s="23"/>
      <c r="G3" s="23">
        <v>193</v>
      </c>
      <c r="H3" s="23"/>
      <c r="I3" s="23">
        <v>24</v>
      </c>
      <c r="J3" s="23">
        <f>I3+G3+E3+C3</f>
        <v>553</v>
      </c>
      <c r="K3" s="35">
        <f>J3/3</f>
        <v>184.33333333333334</v>
      </c>
      <c r="L3" s="192"/>
      <c r="M3" s="195"/>
      <c r="N3" s="8"/>
      <c r="O3" s="209"/>
      <c r="P3" s="40" t="s">
        <v>19</v>
      </c>
      <c r="Q3" s="91">
        <v>166</v>
      </c>
      <c r="R3" s="23"/>
      <c r="S3" s="25">
        <v>156</v>
      </c>
      <c r="T3" s="23"/>
      <c r="U3" s="23">
        <v>188</v>
      </c>
      <c r="V3" s="23"/>
      <c r="W3" s="23"/>
      <c r="X3" s="23">
        <f>W3+U3+S3+Q3</f>
        <v>510</v>
      </c>
      <c r="Y3" s="35">
        <f>X3/3</f>
        <v>170</v>
      </c>
      <c r="Z3" s="192"/>
      <c r="AA3" s="186"/>
    </row>
    <row r="4" spans="1:27" ht="15.75" thickBot="1">
      <c r="A4" s="190"/>
      <c r="B4" s="26" t="s">
        <v>23</v>
      </c>
      <c r="C4" s="91">
        <v>170</v>
      </c>
      <c r="D4" s="27"/>
      <c r="E4" s="25">
        <v>192</v>
      </c>
      <c r="F4" s="27"/>
      <c r="G4" s="27">
        <v>211</v>
      </c>
      <c r="H4" s="27"/>
      <c r="I4" s="27">
        <v>-45</v>
      </c>
      <c r="J4" s="23">
        <f>I4+G4+E4+C4</f>
        <v>528</v>
      </c>
      <c r="K4" s="35">
        <f>J4/3</f>
        <v>176</v>
      </c>
      <c r="L4" s="193"/>
      <c r="M4" s="196"/>
      <c r="N4" s="7"/>
      <c r="O4" s="210"/>
      <c r="P4" s="39" t="s">
        <v>21</v>
      </c>
      <c r="Q4" s="25">
        <v>164</v>
      </c>
      <c r="R4" s="27"/>
      <c r="S4" s="25">
        <v>181</v>
      </c>
      <c r="T4" s="27"/>
      <c r="U4" s="27">
        <v>202</v>
      </c>
      <c r="V4" s="27"/>
      <c r="W4" s="27"/>
      <c r="X4" s="23">
        <f>W4+U4+S4+Q4</f>
        <v>547</v>
      </c>
      <c r="Y4" s="35">
        <f>X4/3</f>
        <v>182.33333333333334</v>
      </c>
      <c r="Z4" s="193"/>
      <c r="AA4" s="187"/>
    </row>
    <row r="5" spans="1:27" ht="15">
      <c r="A5" s="50"/>
      <c r="B5" s="50"/>
      <c r="C5" s="9">
        <v>-7</v>
      </c>
      <c r="D5" s="50"/>
      <c r="E5" s="9">
        <v>-7</v>
      </c>
      <c r="F5" s="50"/>
      <c r="G5" s="9">
        <v>-7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526</v>
      </c>
      <c r="D6" s="7"/>
      <c r="E6" s="7">
        <f>E2+E3+E4+E5</f>
        <v>500</v>
      </c>
      <c r="F6" s="7"/>
      <c r="G6" s="7">
        <f>G2+G3+G4+G5</f>
        <v>544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482</v>
      </c>
      <c r="R6" s="7"/>
      <c r="S6" s="7">
        <f>S2+S3+S4+S5</f>
        <v>531</v>
      </c>
      <c r="T6" s="7"/>
      <c r="U6" s="7">
        <f>U2+U3+U4+U5</f>
        <v>558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188" t="s">
        <v>10</v>
      </c>
      <c r="B8" s="21" t="s">
        <v>11</v>
      </c>
      <c r="C8" s="41">
        <v>162</v>
      </c>
      <c r="D8" s="28"/>
      <c r="E8" s="41">
        <v>124</v>
      </c>
      <c r="F8" s="41"/>
      <c r="G8" s="41">
        <v>203</v>
      </c>
      <c r="H8" s="41">
        <v>24</v>
      </c>
      <c r="I8" s="41"/>
      <c r="J8" s="23">
        <f>I8+G8+E8+C8</f>
        <v>489</v>
      </c>
      <c r="K8" s="35">
        <f>J8/3</f>
        <v>163</v>
      </c>
      <c r="L8" s="191">
        <f>J8+J9+J10</f>
        <v>1444</v>
      </c>
      <c r="M8" s="211"/>
      <c r="N8" s="15"/>
      <c r="O8" s="197" t="s">
        <v>41</v>
      </c>
      <c r="P8" s="30" t="s">
        <v>42</v>
      </c>
      <c r="Q8" s="41">
        <v>134</v>
      </c>
      <c r="R8" s="41"/>
      <c r="S8" s="41">
        <v>187</v>
      </c>
      <c r="T8" s="28"/>
      <c r="U8" s="41">
        <v>166</v>
      </c>
      <c r="V8" s="28"/>
      <c r="W8" s="28">
        <v>24</v>
      </c>
      <c r="X8" s="23">
        <f>W8+U8+S8+Q8</f>
        <v>511</v>
      </c>
      <c r="Y8" s="35">
        <f>X8/3</f>
        <v>170.33333333333334</v>
      </c>
      <c r="Z8" s="191">
        <f>X8+X9+X10</f>
        <v>1496</v>
      </c>
      <c r="AA8" s="200"/>
    </row>
    <row r="9" spans="1:27" ht="15">
      <c r="A9" s="189"/>
      <c r="B9" s="21" t="s">
        <v>14</v>
      </c>
      <c r="C9" s="41">
        <v>151</v>
      </c>
      <c r="D9" s="28"/>
      <c r="E9" s="41">
        <v>140</v>
      </c>
      <c r="F9" s="41"/>
      <c r="G9" s="41">
        <v>150</v>
      </c>
      <c r="H9" s="41">
        <v>24</v>
      </c>
      <c r="I9" s="41"/>
      <c r="J9" s="23">
        <f>I9+G9+E9+C9</f>
        <v>441</v>
      </c>
      <c r="K9" s="35">
        <f>J9/3</f>
        <v>147</v>
      </c>
      <c r="L9" s="192"/>
      <c r="M9" s="212"/>
      <c r="N9" s="16"/>
      <c r="O9" s="198"/>
      <c r="P9" s="30" t="s">
        <v>43</v>
      </c>
      <c r="Q9" s="41">
        <v>179</v>
      </c>
      <c r="R9" s="41"/>
      <c r="S9" s="41">
        <v>164</v>
      </c>
      <c r="T9" s="28"/>
      <c r="U9" s="41">
        <v>188</v>
      </c>
      <c r="V9" s="28"/>
      <c r="W9" s="28">
        <v>24</v>
      </c>
      <c r="X9" s="23">
        <f>W9+U9+S9+Q9</f>
        <v>555</v>
      </c>
      <c r="Y9" s="35">
        <f>X9/3</f>
        <v>185</v>
      </c>
      <c r="Z9" s="192"/>
      <c r="AA9" s="200"/>
    </row>
    <row r="10" spans="1:27" ht="15.75" thickBot="1">
      <c r="A10" s="190"/>
      <c r="B10" s="26" t="s">
        <v>16</v>
      </c>
      <c r="C10" s="42">
        <v>166</v>
      </c>
      <c r="D10" s="29"/>
      <c r="E10" s="42">
        <v>171</v>
      </c>
      <c r="F10" s="42"/>
      <c r="G10" s="42">
        <v>177</v>
      </c>
      <c r="H10" s="42"/>
      <c r="I10" s="43"/>
      <c r="J10" s="23">
        <f>I10+G10+E10+C10</f>
        <v>514</v>
      </c>
      <c r="K10" s="35">
        <f>J10/3</f>
        <v>171.33333333333334</v>
      </c>
      <c r="L10" s="193"/>
      <c r="M10" s="213"/>
      <c r="N10" s="15"/>
      <c r="O10" s="199"/>
      <c r="P10" s="34" t="s">
        <v>22</v>
      </c>
      <c r="Q10" s="42">
        <v>135</v>
      </c>
      <c r="R10" s="42"/>
      <c r="S10" s="42">
        <v>171</v>
      </c>
      <c r="T10" s="29"/>
      <c r="U10" s="42">
        <v>124</v>
      </c>
      <c r="V10" s="29"/>
      <c r="W10" s="29"/>
      <c r="X10" s="23">
        <f>W10+U10+S10+Q10</f>
        <v>430</v>
      </c>
      <c r="Y10" s="35">
        <f>X10/3</f>
        <v>143.33333333333334</v>
      </c>
      <c r="Z10" s="193"/>
      <c r="AA10" s="201"/>
    </row>
    <row r="11" spans="1:27" ht="15">
      <c r="A11" s="50"/>
      <c r="B11" s="50"/>
      <c r="C11" s="9">
        <v>16</v>
      </c>
      <c r="D11" s="7"/>
      <c r="E11" s="9">
        <v>16</v>
      </c>
      <c r="F11" s="7"/>
      <c r="G11" s="9">
        <v>16</v>
      </c>
      <c r="H11" s="7"/>
      <c r="I11" s="9"/>
      <c r="J11" s="9"/>
      <c r="K11" s="9"/>
      <c r="L11" s="7"/>
      <c r="M11" s="7"/>
      <c r="N11" s="7"/>
      <c r="O11" s="7"/>
      <c r="P11" s="7"/>
      <c r="Q11" s="9">
        <v>16</v>
      </c>
      <c r="R11" s="7"/>
      <c r="S11" s="9">
        <v>16</v>
      </c>
      <c r="T11" s="7"/>
      <c r="U11" s="9">
        <v>16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495</v>
      </c>
      <c r="D12" s="7"/>
      <c r="E12" s="7">
        <f>E8+E9+E10+E11</f>
        <v>451</v>
      </c>
      <c r="F12" s="7"/>
      <c r="G12" s="7">
        <f>G8+G9+G10+G11</f>
        <v>546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464</v>
      </c>
      <c r="R12" s="7"/>
      <c r="S12" s="7">
        <f>S8+S9+S10+S11</f>
        <v>538</v>
      </c>
      <c r="T12" s="7"/>
      <c r="U12" s="7">
        <f>U8+U9+U10+U11</f>
        <v>494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7" t="s">
        <v>24</v>
      </c>
      <c r="B14" s="30" t="s">
        <v>25</v>
      </c>
      <c r="C14" s="23">
        <v>179</v>
      </c>
      <c r="D14" s="23"/>
      <c r="E14" s="23">
        <v>156</v>
      </c>
      <c r="F14" s="23"/>
      <c r="G14" s="23">
        <v>164</v>
      </c>
      <c r="H14" s="23"/>
      <c r="I14" s="23"/>
      <c r="J14" s="23">
        <f>I14+G14+E14+C14</f>
        <v>499</v>
      </c>
      <c r="K14" s="35">
        <f>J14/3</f>
        <v>166.33333333333334</v>
      </c>
      <c r="L14" s="191">
        <f>J14+J15+J16</f>
        <v>1373</v>
      </c>
      <c r="M14" s="194"/>
      <c r="N14" s="15"/>
      <c r="O14" s="197" t="s">
        <v>34</v>
      </c>
      <c r="P14" s="30" t="s">
        <v>35</v>
      </c>
      <c r="Q14" s="19"/>
      <c r="R14" s="19"/>
      <c r="S14" s="19"/>
      <c r="T14" s="19"/>
      <c r="U14" s="19"/>
      <c r="V14" s="19"/>
      <c r="W14" s="19"/>
      <c r="X14" s="23">
        <f>W14+U14+S14+Q14</f>
        <v>0</v>
      </c>
      <c r="Y14" s="35">
        <f>X14/3</f>
        <v>0</v>
      </c>
      <c r="Z14" s="191">
        <f>X14+X15+X16</f>
        <v>0</v>
      </c>
      <c r="AA14" s="186"/>
    </row>
    <row r="15" spans="1:27" ht="15">
      <c r="A15" s="198"/>
      <c r="B15" s="30" t="s">
        <v>28</v>
      </c>
      <c r="C15" s="23">
        <v>171</v>
      </c>
      <c r="D15" s="23"/>
      <c r="E15" s="23">
        <v>166</v>
      </c>
      <c r="F15" s="23"/>
      <c r="G15" s="23">
        <v>142</v>
      </c>
      <c r="H15" s="23"/>
      <c r="I15" s="23"/>
      <c r="J15" s="23">
        <f>I15+G15+E15+C15</f>
        <v>479</v>
      </c>
      <c r="K15" s="35">
        <f>J15/3</f>
        <v>159.66666666666666</v>
      </c>
      <c r="L15" s="192"/>
      <c r="M15" s="195"/>
      <c r="N15" s="16"/>
      <c r="O15" s="198"/>
      <c r="P15" s="30" t="s">
        <v>37</v>
      </c>
      <c r="Q15" s="19"/>
      <c r="R15" s="19"/>
      <c r="S15" s="19"/>
      <c r="T15" s="19"/>
      <c r="U15" s="19"/>
      <c r="V15" s="19"/>
      <c r="W15" s="19"/>
      <c r="X15" s="23">
        <f>W15+U15+S15+Q15</f>
        <v>0</v>
      </c>
      <c r="Y15" s="35">
        <f>X15/3</f>
        <v>0</v>
      </c>
      <c r="Z15" s="192"/>
      <c r="AA15" s="186"/>
    </row>
    <row r="16" spans="1:27" ht="15.75" thickBot="1">
      <c r="A16" s="199"/>
      <c r="B16" s="34" t="s">
        <v>29</v>
      </c>
      <c r="C16" s="27">
        <v>136</v>
      </c>
      <c r="D16" s="27"/>
      <c r="E16" s="27">
        <v>147</v>
      </c>
      <c r="F16" s="27"/>
      <c r="G16" s="27">
        <v>112</v>
      </c>
      <c r="H16" s="27"/>
      <c r="I16" s="27"/>
      <c r="J16" s="23">
        <f>I16+G16+E16+C16</f>
        <v>395</v>
      </c>
      <c r="K16" s="35">
        <f>J16/3</f>
        <v>131.66666666666666</v>
      </c>
      <c r="L16" s="193"/>
      <c r="M16" s="196"/>
      <c r="N16" s="15"/>
      <c r="O16" s="199"/>
      <c r="P16" s="34" t="s">
        <v>39</v>
      </c>
      <c r="Q16" s="20"/>
      <c r="R16" s="20"/>
      <c r="S16" s="20"/>
      <c r="T16" s="20"/>
      <c r="U16" s="20"/>
      <c r="V16" s="20"/>
      <c r="W16" s="20"/>
      <c r="X16" s="23">
        <f>W16+U16+S16+Q16</f>
        <v>0</v>
      </c>
      <c r="Y16" s="35">
        <f>X16/3</f>
        <v>0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486</v>
      </c>
      <c r="D18" s="7"/>
      <c r="E18" s="7">
        <f>E14+E15+E16+E17</f>
        <v>469</v>
      </c>
      <c r="F18" s="7"/>
      <c r="G18" s="7">
        <f>G14+G15+G16+G17</f>
        <v>418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0</v>
      </c>
      <c r="R18" s="7"/>
      <c r="S18" s="7">
        <f>S14+S15+S16+S17</f>
        <v>0</v>
      </c>
      <c r="T18" s="7"/>
      <c r="U18" s="7">
        <f>U14+U15+U16+U17</f>
        <v>0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97" t="s">
        <v>36</v>
      </c>
      <c r="B20" s="30" t="s">
        <v>38</v>
      </c>
      <c r="C20" s="31">
        <v>149</v>
      </c>
      <c r="D20" s="28"/>
      <c r="E20" s="32">
        <v>149</v>
      </c>
      <c r="F20" s="28"/>
      <c r="G20" s="28">
        <v>159</v>
      </c>
      <c r="H20" s="41"/>
      <c r="I20" s="41"/>
      <c r="J20" s="23">
        <f>I20+G20+E20+C20</f>
        <v>457</v>
      </c>
      <c r="K20" s="35">
        <f>J20/3</f>
        <v>152.33333333333334</v>
      </c>
      <c r="L20" s="191">
        <f>J20+J21+J22</f>
        <v>1338</v>
      </c>
      <c r="M20" s="205"/>
      <c r="N20" s="15"/>
      <c r="O20" s="202" t="s">
        <v>12</v>
      </c>
      <c r="P20" s="36" t="s">
        <v>13</v>
      </c>
      <c r="Q20" s="45">
        <v>160</v>
      </c>
      <c r="R20" s="45"/>
      <c r="S20" s="45">
        <v>191</v>
      </c>
      <c r="T20" s="45"/>
      <c r="U20" s="45">
        <v>202</v>
      </c>
      <c r="V20" s="45"/>
      <c r="W20" s="45"/>
      <c r="X20" s="23">
        <f>W20+U20+S20+Q20</f>
        <v>553</v>
      </c>
      <c r="Y20" s="35">
        <f>X20/3</f>
        <v>184.33333333333334</v>
      </c>
      <c r="Z20" s="191">
        <f>X20+X21+X22</f>
        <v>1581</v>
      </c>
      <c r="AA20" s="200">
        <v>0</v>
      </c>
    </row>
    <row r="21" spans="1:27" ht="15">
      <c r="A21" s="198"/>
      <c r="B21" s="30" t="s">
        <v>25</v>
      </c>
      <c r="C21" s="31">
        <v>147</v>
      </c>
      <c r="D21" s="28"/>
      <c r="E21" s="33">
        <v>119</v>
      </c>
      <c r="F21" s="28"/>
      <c r="G21" s="28">
        <v>155</v>
      </c>
      <c r="H21" s="41"/>
      <c r="I21" s="41"/>
      <c r="J21" s="23">
        <f>I21+G21+E21+C21</f>
        <v>421</v>
      </c>
      <c r="K21" s="35">
        <f>J21/3</f>
        <v>140.33333333333334</v>
      </c>
      <c r="L21" s="192"/>
      <c r="M21" s="206"/>
      <c r="N21" s="16"/>
      <c r="O21" s="203"/>
      <c r="P21" s="37" t="s">
        <v>15</v>
      </c>
      <c r="Q21" s="45">
        <v>165</v>
      </c>
      <c r="R21" s="45"/>
      <c r="S21" s="45">
        <v>110</v>
      </c>
      <c r="T21" s="45"/>
      <c r="U21" s="45">
        <v>171</v>
      </c>
      <c r="V21" s="45"/>
      <c r="W21" s="45"/>
      <c r="X21" s="23">
        <f>W21+U21+S21+Q21</f>
        <v>446</v>
      </c>
      <c r="Y21" s="35">
        <f>X21/3</f>
        <v>148.66666666666666</v>
      </c>
      <c r="Z21" s="192"/>
      <c r="AA21" s="200"/>
    </row>
    <row r="22" spans="1:27" ht="15.75" thickBot="1">
      <c r="A22" s="199"/>
      <c r="B22" s="34" t="s">
        <v>40</v>
      </c>
      <c r="C22" s="32">
        <v>138</v>
      </c>
      <c r="D22" s="29"/>
      <c r="E22" s="44">
        <v>145</v>
      </c>
      <c r="F22" s="29"/>
      <c r="G22" s="29">
        <v>177</v>
      </c>
      <c r="H22" s="42"/>
      <c r="I22" s="42"/>
      <c r="J22" s="23">
        <f>I22+G22+E22+C22</f>
        <v>460</v>
      </c>
      <c r="K22" s="35">
        <f>J22/3</f>
        <v>153.33333333333334</v>
      </c>
      <c r="L22" s="193"/>
      <c r="M22" s="207"/>
      <c r="N22" s="15"/>
      <c r="O22" s="204"/>
      <c r="P22" s="38" t="s">
        <v>17</v>
      </c>
      <c r="Q22" s="46">
        <v>144</v>
      </c>
      <c r="R22" s="46"/>
      <c r="S22" s="46">
        <v>236</v>
      </c>
      <c r="T22" s="46"/>
      <c r="U22" s="46">
        <v>202</v>
      </c>
      <c r="V22" s="46"/>
      <c r="W22" s="46"/>
      <c r="X22" s="23">
        <f>W22+U22+S22+Q22</f>
        <v>582</v>
      </c>
      <c r="Y22" s="35">
        <f>X22/3</f>
        <v>194</v>
      </c>
      <c r="Z22" s="193"/>
      <c r="AA22" s="201"/>
    </row>
    <row r="23" spans="1:27" ht="15">
      <c r="A23" s="50"/>
      <c r="B23" s="50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434</v>
      </c>
      <c r="D24" s="7"/>
      <c r="E24" s="7">
        <f>E20+E21+E22+E23</f>
        <v>413</v>
      </c>
      <c r="F24" s="7"/>
      <c r="G24" s="7">
        <f>G20+G21+G22+G23</f>
        <v>491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469</v>
      </c>
      <c r="R24" s="7"/>
      <c r="S24" s="7">
        <f>S20+S21+S22+S23</f>
        <v>537</v>
      </c>
      <c r="T24" s="7"/>
      <c r="U24" s="7">
        <f>U20+U21+U22+U23</f>
        <v>575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88" t="s">
        <v>30</v>
      </c>
      <c r="B26" s="21" t="s">
        <v>31</v>
      </c>
      <c r="C26" s="23">
        <v>154</v>
      </c>
      <c r="D26" s="23"/>
      <c r="E26" s="23">
        <v>214</v>
      </c>
      <c r="F26" s="23"/>
      <c r="G26" s="23">
        <v>152</v>
      </c>
      <c r="H26" s="23"/>
      <c r="I26" s="23"/>
      <c r="J26" s="23">
        <f>I26+G26+E26+C26</f>
        <v>520</v>
      </c>
      <c r="K26" s="35">
        <f>J26/3</f>
        <v>173.33333333333334</v>
      </c>
      <c r="L26" s="191">
        <f>J26+J27+J28</f>
        <v>1587</v>
      </c>
      <c r="M26" s="194"/>
      <c r="N26" s="15"/>
      <c r="O26" s="208" t="s">
        <v>26</v>
      </c>
      <c r="P26" s="40" t="s">
        <v>27</v>
      </c>
      <c r="Q26" s="23">
        <v>161</v>
      </c>
      <c r="R26" s="23"/>
      <c r="S26" s="23">
        <v>194</v>
      </c>
      <c r="T26" s="23"/>
      <c r="U26" s="23">
        <v>193</v>
      </c>
      <c r="V26" s="23"/>
      <c r="W26" s="23"/>
      <c r="X26" s="23">
        <f>W26+U26+S26+Q26</f>
        <v>548</v>
      </c>
      <c r="Y26" s="35">
        <f>X26/3</f>
        <v>182.66666666666666</v>
      </c>
      <c r="Z26" s="191">
        <f>X26+X27+X28</f>
        <v>1595</v>
      </c>
      <c r="AA26" s="186"/>
    </row>
    <row r="27" spans="1:27" ht="15.75" thickBot="1">
      <c r="A27" s="189"/>
      <c r="B27" s="21" t="s">
        <v>32</v>
      </c>
      <c r="C27" s="23">
        <v>194</v>
      </c>
      <c r="D27" s="23"/>
      <c r="E27" s="23">
        <v>182</v>
      </c>
      <c r="F27" s="23"/>
      <c r="G27" s="23">
        <v>205</v>
      </c>
      <c r="H27" s="23"/>
      <c r="I27" s="23">
        <v>-36</v>
      </c>
      <c r="J27" s="23">
        <f>I27+G27+E27+C27</f>
        <v>545</v>
      </c>
      <c r="K27" s="35">
        <f>J27/3</f>
        <v>181.66666666666666</v>
      </c>
      <c r="L27" s="192"/>
      <c r="M27" s="195"/>
      <c r="N27" s="16"/>
      <c r="O27" s="209"/>
      <c r="P27" s="39" t="s">
        <v>17</v>
      </c>
      <c r="Q27" s="23">
        <v>190</v>
      </c>
      <c r="R27" s="23"/>
      <c r="S27" s="23">
        <v>172</v>
      </c>
      <c r="T27" s="23"/>
      <c r="U27" s="23">
        <v>147</v>
      </c>
      <c r="V27" s="23"/>
      <c r="W27" s="23"/>
      <c r="X27" s="23">
        <f>W27+U27+S27+Q27</f>
        <v>509</v>
      </c>
      <c r="Y27" s="35">
        <f>X27/3</f>
        <v>169.66666666666666</v>
      </c>
      <c r="Z27" s="192"/>
      <c r="AA27" s="186"/>
    </row>
    <row r="28" spans="1:27" ht="15.75" thickBot="1">
      <c r="A28" s="190"/>
      <c r="B28" s="26" t="s">
        <v>31</v>
      </c>
      <c r="C28" s="27">
        <v>186</v>
      </c>
      <c r="D28" s="27"/>
      <c r="E28" s="27">
        <v>176</v>
      </c>
      <c r="F28" s="27"/>
      <c r="G28" s="27">
        <v>160</v>
      </c>
      <c r="H28" s="27"/>
      <c r="I28" s="27"/>
      <c r="J28" s="23">
        <f>I28+G28+E28+C28</f>
        <v>522</v>
      </c>
      <c r="K28" s="35">
        <f>J28/3</f>
        <v>174</v>
      </c>
      <c r="L28" s="193"/>
      <c r="M28" s="196"/>
      <c r="N28" s="15"/>
      <c r="O28" s="210"/>
      <c r="P28" s="39" t="s">
        <v>44</v>
      </c>
      <c r="Q28" s="27">
        <v>168</v>
      </c>
      <c r="R28" s="27"/>
      <c r="S28" s="27">
        <v>205</v>
      </c>
      <c r="T28" s="27"/>
      <c r="U28" s="27">
        <v>165</v>
      </c>
      <c r="V28" s="27"/>
      <c r="W28" s="27"/>
      <c r="X28" s="23">
        <f>W28+U28+S28+Q28</f>
        <v>538</v>
      </c>
      <c r="Y28" s="35">
        <f>X28/3</f>
        <v>179.33333333333334</v>
      </c>
      <c r="Z28" s="193"/>
      <c r="AA28" s="187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522</v>
      </c>
      <c r="D30" s="7"/>
      <c r="E30" s="7">
        <f>E26+E27+E28+E29</f>
        <v>560</v>
      </c>
      <c r="F30" s="7"/>
      <c r="G30" s="7">
        <f>G26+G27+G28+G29</f>
        <v>505</v>
      </c>
      <c r="Q30" s="7">
        <f>Q26+Q27+Q28+Q29</f>
        <v>519</v>
      </c>
      <c r="R30" s="7"/>
      <c r="S30" s="7">
        <f>S26+S27+S28+S29</f>
        <v>571</v>
      </c>
      <c r="T30" s="7"/>
      <c r="U30" s="7">
        <f>U26+U27+U28+U29</f>
        <v>505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V16" sqref="V16"/>
    </sheetView>
  </sheetViews>
  <sheetFormatPr defaultColWidth="9.140625" defaultRowHeight="15"/>
  <cols>
    <col min="1" max="16384" width="9.140625" style="9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88" t="s">
        <v>20</v>
      </c>
      <c r="B2" s="21" t="s">
        <v>17</v>
      </c>
      <c r="C2" s="24">
        <v>191</v>
      </c>
      <c r="D2" s="23"/>
      <c r="E2" s="91">
        <v>174</v>
      </c>
      <c r="F2" s="23"/>
      <c r="G2" s="23">
        <v>158</v>
      </c>
      <c r="H2" s="23"/>
      <c r="I2" s="23"/>
      <c r="J2" s="23">
        <f>I2+G2+E2+C2</f>
        <v>523</v>
      </c>
      <c r="K2" s="35">
        <f>J2/3</f>
        <v>174.33333333333334</v>
      </c>
      <c r="L2" s="191">
        <f>J2+J3+J4</f>
        <v>1661</v>
      </c>
      <c r="M2" s="194"/>
      <c r="N2" s="7"/>
      <c r="O2" s="188" t="s">
        <v>30</v>
      </c>
      <c r="P2" s="21" t="s">
        <v>31</v>
      </c>
      <c r="Q2" s="24">
        <v>182</v>
      </c>
      <c r="R2" s="23"/>
      <c r="S2" s="91">
        <v>153</v>
      </c>
      <c r="T2" s="23"/>
      <c r="U2" s="23">
        <v>147</v>
      </c>
      <c r="V2" s="23"/>
      <c r="W2" s="23"/>
      <c r="X2" s="23">
        <f>W2+U2+S2+Q2</f>
        <v>482</v>
      </c>
      <c r="Y2" s="35">
        <f>X2/3</f>
        <v>160.66666666666666</v>
      </c>
      <c r="Z2" s="191">
        <f>X2+X3+X4</f>
        <v>1573</v>
      </c>
      <c r="AA2" s="186"/>
    </row>
    <row r="3" spans="1:27" ht="15">
      <c r="A3" s="189"/>
      <c r="B3" s="21" t="s">
        <v>33</v>
      </c>
      <c r="C3" s="24">
        <v>162</v>
      </c>
      <c r="D3" s="23"/>
      <c r="E3" s="25">
        <v>221</v>
      </c>
      <c r="F3" s="23"/>
      <c r="G3" s="23">
        <v>234</v>
      </c>
      <c r="H3" s="23"/>
      <c r="I3" s="23">
        <v>24</v>
      </c>
      <c r="J3" s="23">
        <f>I3+G3+E3+C3</f>
        <v>641</v>
      </c>
      <c r="K3" s="35">
        <f>J3/3</f>
        <v>213.66666666666666</v>
      </c>
      <c r="L3" s="192"/>
      <c r="M3" s="195"/>
      <c r="N3" s="8"/>
      <c r="O3" s="189"/>
      <c r="P3" s="21" t="s">
        <v>32</v>
      </c>
      <c r="Q3" s="91">
        <v>157</v>
      </c>
      <c r="R3" s="23"/>
      <c r="S3" s="25">
        <v>217</v>
      </c>
      <c r="T3" s="23"/>
      <c r="U3" s="23">
        <v>178</v>
      </c>
      <c r="V3" s="23"/>
      <c r="W3" s="23">
        <v>-36</v>
      </c>
      <c r="X3" s="23">
        <f>W3+U3+S3+Q3</f>
        <v>516</v>
      </c>
      <c r="Y3" s="35">
        <f>X3/3</f>
        <v>172</v>
      </c>
      <c r="Z3" s="192"/>
      <c r="AA3" s="186"/>
    </row>
    <row r="4" spans="1:27" ht="15.75" thickBot="1">
      <c r="A4" s="190"/>
      <c r="B4" s="26" t="s">
        <v>23</v>
      </c>
      <c r="C4" s="91">
        <v>200</v>
      </c>
      <c r="D4" s="27"/>
      <c r="E4" s="25">
        <v>172</v>
      </c>
      <c r="F4" s="27"/>
      <c r="G4" s="27">
        <v>170</v>
      </c>
      <c r="H4" s="27"/>
      <c r="I4" s="27">
        <v>-45</v>
      </c>
      <c r="J4" s="23">
        <f>I4+G4+E4+C4</f>
        <v>497</v>
      </c>
      <c r="K4" s="35">
        <f>J4/3</f>
        <v>165.66666666666666</v>
      </c>
      <c r="L4" s="193"/>
      <c r="M4" s="196"/>
      <c r="N4" s="7"/>
      <c r="O4" s="190"/>
      <c r="P4" s="26" t="s">
        <v>31</v>
      </c>
      <c r="Q4" s="25">
        <v>168</v>
      </c>
      <c r="R4" s="27"/>
      <c r="S4" s="25">
        <v>226</v>
      </c>
      <c r="T4" s="27"/>
      <c r="U4" s="27">
        <v>181</v>
      </c>
      <c r="V4" s="27"/>
      <c r="W4" s="27"/>
      <c r="X4" s="23">
        <f>W4+U4+S4+Q4</f>
        <v>575</v>
      </c>
      <c r="Y4" s="35">
        <f>X4/3</f>
        <v>191.66666666666666</v>
      </c>
      <c r="Z4" s="193"/>
      <c r="AA4" s="187"/>
    </row>
    <row r="5" spans="1:27" ht="15">
      <c r="A5" s="50"/>
      <c r="B5" s="50"/>
      <c r="C5" s="9">
        <v>-7</v>
      </c>
      <c r="D5" s="50"/>
      <c r="E5" s="9">
        <v>-7</v>
      </c>
      <c r="F5" s="50"/>
      <c r="G5" s="9">
        <v>-7</v>
      </c>
      <c r="H5" s="9"/>
      <c r="I5" s="9"/>
      <c r="J5" s="9"/>
      <c r="K5" s="9"/>
      <c r="L5" s="9"/>
      <c r="M5" s="9"/>
      <c r="N5" s="9"/>
      <c r="O5" s="9"/>
      <c r="P5" s="9"/>
      <c r="Q5" s="9">
        <v>-12</v>
      </c>
      <c r="R5" s="9"/>
      <c r="S5" s="9">
        <v>-12</v>
      </c>
      <c r="T5" s="9"/>
      <c r="U5" s="9">
        <v>-12</v>
      </c>
      <c r="V5" s="7"/>
      <c r="W5" s="7"/>
      <c r="X5" s="10"/>
      <c r="Y5" s="11"/>
      <c r="Z5" s="7"/>
      <c r="AA5" s="7"/>
    </row>
    <row r="6" spans="1:27" ht="15.75" thickBot="1">
      <c r="A6" s="50"/>
      <c r="B6" s="50"/>
      <c r="C6" s="7">
        <f>C2+C3+C4+C5</f>
        <v>546</v>
      </c>
      <c r="D6" s="7"/>
      <c r="E6" s="7">
        <f>E2+E3+E4+E5</f>
        <v>560</v>
      </c>
      <c r="F6" s="7"/>
      <c r="G6" s="7">
        <f>G2+G3+G4+G5</f>
        <v>555</v>
      </c>
      <c r="H6" s="7"/>
      <c r="I6" s="7"/>
      <c r="J6" s="12"/>
      <c r="K6" s="13"/>
      <c r="L6" s="7"/>
      <c r="M6" s="7"/>
      <c r="N6" s="7"/>
      <c r="O6" s="7"/>
      <c r="P6" s="7"/>
      <c r="Q6" s="7">
        <f>Q2+Q3+Q4+Q5</f>
        <v>495</v>
      </c>
      <c r="R6" s="7"/>
      <c r="S6" s="7">
        <f>S2+S3+S4+S5</f>
        <v>584</v>
      </c>
      <c r="T6" s="7"/>
      <c r="U6" s="7">
        <f>U2+U3+U4+U5</f>
        <v>494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8" t="s">
        <v>18</v>
      </c>
      <c r="B8" s="39" t="s">
        <v>19</v>
      </c>
      <c r="C8" s="41">
        <v>157</v>
      </c>
      <c r="D8" s="28"/>
      <c r="E8" s="41">
        <v>155</v>
      </c>
      <c r="F8" s="41"/>
      <c r="G8" s="41">
        <v>138</v>
      </c>
      <c r="H8" s="41"/>
      <c r="I8" s="41"/>
      <c r="J8" s="23">
        <f>I8+G8+E8+C8</f>
        <v>450</v>
      </c>
      <c r="K8" s="35">
        <f>J8/3</f>
        <v>150</v>
      </c>
      <c r="L8" s="191">
        <f>J8+J9+J10</f>
        <v>1665</v>
      </c>
      <c r="M8" s="211"/>
      <c r="N8" s="15"/>
      <c r="O8" s="197" t="s">
        <v>41</v>
      </c>
      <c r="P8" s="30" t="s">
        <v>42</v>
      </c>
      <c r="Q8" s="41">
        <v>145</v>
      </c>
      <c r="R8" s="41"/>
      <c r="S8" s="41">
        <v>141</v>
      </c>
      <c r="T8" s="28"/>
      <c r="U8" s="41">
        <v>202</v>
      </c>
      <c r="V8" s="28"/>
      <c r="W8" s="28">
        <v>24</v>
      </c>
      <c r="X8" s="23">
        <f>W8+U8+S8+Q8</f>
        <v>512</v>
      </c>
      <c r="Y8" s="35">
        <f>X8/3</f>
        <v>170.66666666666666</v>
      </c>
      <c r="Z8" s="191">
        <f>X8+X9+X10</f>
        <v>1536</v>
      </c>
      <c r="AA8" s="200"/>
    </row>
    <row r="9" spans="1:27" ht="15">
      <c r="A9" s="209"/>
      <c r="B9" s="40" t="s">
        <v>19</v>
      </c>
      <c r="C9" s="41">
        <v>216</v>
      </c>
      <c r="D9" s="28"/>
      <c r="E9" s="41">
        <v>179</v>
      </c>
      <c r="F9" s="41"/>
      <c r="G9" s="41">
        <v>165</v>
      </c>
      <c r="H9" s="41"/>
      <c r="I9" s="41"/>
      <c r="J9" s="23">
        <f>I9+G9+E9+C9</f>
        <v>560</v>
      </c>
      <c r="K9" s="35">
        <f>J9/3</f>
        <v>186.66666666666666</v>
      </c>
      <c r="L9" s="192"/>
      <c r="M9" s="212"/>
      <c r="N9" s="16"/>
      <c r="O9" s="198"/>
      <c r="P9" s="30" t="s">
        <v>43</v>
      </c>
      <c r="Q9" s="41">
        <v>193</v>
      </c>
      <c r="R9" s="41"/>
      <c r="S9" s="41">
        <v>179</v>
      </c>
      <c r="T9" s="28"/>
      <c r="U9" s="41">
        <v>135</v>
      </c>
      <c r="V9" s="28"/>
      <c r="W9" s="28">
        <v>24</v>
      </c>
      <c r="X9" s="23">
        <f>W9+U9+S9+Q9</f>
        <v>531</v>
      </c>
      <c r="Y9" s="35">
        <f>X9/3</f>
        <v>177</v>
      </c>
      <c r="Z9" s="192"/>
      <c r="AA9" s="200"/>
    </row>
    <row r="10" spans="1:27" ht="15.75" thickBot="1">
      <c r="A10" s="210"/>
      <c r="B10" s="39" t="s">
        <v>21</v>
      </c>
      <c r="C10" s="42">
        <v>193</v>
      </c>
      <c r="D10" s="29"/>
      <c r="E10" s="42">
        <v>256</v>
      </c>
      <c r="F10" s="42"/>
      <c r="G10" s="42">
        <v>206</v>
      </c>
      <c r="H10" s="42"/>
      <c r="I10" s="43"/>
      <c r="J10" s="23">
        <f>I10+G10+E10+C10</f>
        <v>655</v>
      </c>
      <c r="K10" s="35">
        <f>J10/3</f>
        <v>218.33333333333334</v>
      </c>
      <c r="L10" s="193"/>
      <c r="M10" s="213"/>
      <c r="N10" s="15"/>
      <c r="O10" s="199"/>
      <c r="P10" s="34" t="s">
        <v>22</v>
      </c>
      <c r="Q10" s="42">
        <v>178</v>
      </c>
      <c r="R10" s="42"/>
      <c r="S10" s="42">
        <v>181</v>
      </c>
      <c r="T10" s="29"/>
      <c r="U10" s="42">
        <v>134</v>
      </c>
      <c r="V10" s="29"/>
      <c r="W10" s="29"/>
      <c r="X10" s="23">
        <f>W10+U10+S10+Q10</f>
        <v>493</v>
      </c>
      <c r="Y10" s="35">
        <f>X10/3</f>
        <v>164.33333333333334</v>
      </c>
      <c r="Z10" s="193"/>
      <c r="AA10" s="201"/>
    </row>
    <row r="11" spans="1:27" ht="15">
      <c r="A11" s="50"/>
      <c r="B11" s="50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16</v>
      </c>
      <c r="R11" s="7"/>
      <c r="S11" s="9">
        <v>16</v>
      </c>
      <c r="T11" s="7"/>
      <c r="U11" s="9">
        <v>16</v>
      </c>
      <c r="V11" s="7"/>
      <c r="W11" s="7"/>
      <c r="X11" s="10"/>
      <c r="Y11" s="11"/>
      <c r="Z11" s="7"/>
      <c r="AA11" s="7"/>
    </row>
    <row r="12" spans="1:27" ht="15.75" thickBot="1">
      <c r="A12" s="50"/>
      <c r="B12" s="50"/>
      <c r="C12" s="7">
        <f>C8+C9+C10+C11</f>
        <v>566</v>
      </c>
      <c r="D12" s="7"/>
      <c r="E12" s="7">
        <f>E8+E9+E10+E11</f>
        <v>590</v>
      </c>
      <c r="F12" s="7"/>
      <c r="G12" s="7">
        <f>G8+G9+G10+G11</f>
        <v>509</v>
      </c>
      <c r="H12" s="7"/>
      <c r="I12" s="7"/>
      <c r="J12" s="12"/>
      <c r="K12" s="13"/>
      <c r="L12" s="7"/>
      <c r="M12" s="7"/>
      <c r="N12" s="7"/>
      <c r="O12" s="7"/>
      <c r="P12" s="7"/>
      <c r="Q12" s="7">
        <f>Q8+Q9+Q10+Q11</f>
        <v>532</v>
      </c>
      <c r="R12" s="7"/>
      <c r="S12" s="7">
        <f>S8+S9+S10+S11</f>
        <v>517</v>
      </c>
      <c r="T12" s="7"/>
      <c r="U12" s="7">
        <f>U8+U9+U10+U11</f>
        <v>487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97" t="s">
        <v>24</v>
      </c>
      <c r="B14" s="30" t="s">
        <v>25</v>
      </c>
      <c r="C14" s="23">
        <v>152</v>
      </c>
      <c r="D14" s="23"/>
      <c r="E14" s="23">
        <v>153</v>
      </c>
      <c r="F14" s="23"/>
      <c r="G14" s="23">
        <v>181</v>
      </c>
      <c r="H14" s="23"/>
      <c r="I14" s="23"/>
      <c r="J14" s="23">
        <f>I14+G14+E14+C14</f>
        <v>486</v>
      </c>
      <c r="K14" s="35">
        <f>J14/3</f>
        <v>162</v>
      </c>
      <c r="L14" s="191">
        <f>J14+J15+J16</f>
        <v>1452</v>
      </c>
      <c r="M14" s="194"/>
      <c r="N14" s="15"/>
      <c r="O14" s="197" t="s">
        <v>36</v>
      </c>
      <c r="P14" s="30" t="s">
        <v>38</v>
      </c>
      <c r="Q14" s="19">
        <v>170</v>
      </c>
      <c r="R14" s="19"/>
      <c r="S14" s="19">
        <v>167</v>
      </c>
      <c r="T14" s="19"/>
      <c r="U14" s="19">
        <v>174</v>
      </c>
      <c r="V14" s="19"/>
      <c r="W14" s="19"/>
      <c r="X14" s="23">
        <f>W14+U14+S14+Q14</f>
        <v>511</v>
      </c>
      <c r="Y14" s="35">
        <f>X14/3</f>
        <v>170.33333333333334</v>
      </c>
      <c r="Z14" s="191">
        <f>X14+X15+X16</f>
        <v>1431</v>
      </c>
      <c r="AA14" s="186"/>
    </row>
    <row r="15" spans="1:27" ht="15">
      <c r="A15" s="198"/>
      <c r="B15" s="30" t="s">
        <v>28</v>
      </c>
      <c r="C15" s="23">
        <v>175</v>
      </c>
      <c r="D15" s="23"/>
      <c r="E15" s="23">
        <v>172</v>
      </c>
      <c r="F15" s="23"/>
      <c r="G15" s="23">
        <v>191</v>
      </c>
      <c r="H15" s="23"/>
      <c r="I15" s="23"/>
      <c r="J15" s="23">
        <f>I15+G15+E15+C15</f>
        <v>538</v>
      </c>
      <c r="K15" s="35">
        <f>J15/3</f>
        <v>179.33333333333334</v>
      </c>
      <c r="L15" s="192"/>
      <c r="M15" s="195"/>
      <c r="N15" s="16"/>
      <c r="O15" s="198"/>
      <c r="P15" s="30" t="s">
        <v>25</v>
      </c>
      <c r="Q15" s="19">
        <v>137</v>
      </c>
      <c r="R15" s="19"/>
      <c r="S15" s="19">
        <v>126</v>
      </c>
      <c r="T15" s="19"/>
      <c r="U15" s="19">
        <v>177</v>
      </c>
      <c r="V15" s="19"/>
      <c r="W15" s="19"/>
      <c r="X15" s="23">
        <f>W15+U15+S15+Q15</f>
        <v>440</v>
      </c>
      <c r="Y15" s="35">
        <f>X15/3</f>
        <v>146.66666666666666</v>
      </c>
      <c r="Z15" s="192"/>
      <c r="AA15" s="186"/>
    </row>
    <row r="16" spans="1:27" ht="15.75" thickBot="1">
      <c r="A16" s="199"/>
      <c r="B16" s="34" t="s">
        <v>29</v>
      </c>
      <c r="C16" s="27">
        <v>132</v>
      </c>
      <c r="D16" s="27"/>
      <c r="E16" s="27">
        <v>171</v>
      </c>
      <c r="F16" s="27"/>
      <c r="G16" s="27">
        <v>125</v>
      </c>
      <c r="H16" s="27"/>
      <c r="I16" s="27"/>
      <c r="J16" s="23">
        <f>I16+G16+E16+C16</f>
        <v>428</v>
      </c>
      <c r="K16" s="35">
        <f>J16/3</f>
        <v>142.66666666666666</v>
      </c>
      <c r="L16" s="193"/>
      <c r="M16" s="196"/>
      <c r="N16" s="15"/>
      <c r="O16" s="199"/>
      <c r="P16" s="34" t="s">
        <v>40</v>
      </c>
      <c r="Q16" s="20">
        <v>164</v>
      </c>
      <c r="R16" s="20"/>
      <c r="S16" s="20">
        <v>142</v>
      </c>
      <c r="T16" s="20"/>
      <c r="U16" s="20">
        <v>174</v>
      </c>
      <c r="V16" s="20"/>
      <c r="W16" s="20"/>
      <c r="X16" s="23">
        <f>W16+U16+S16+Q16</f>
        <v>480</v>
      </c>
      <c r="Y16" s="35">
        <f>X16/3</f>
        <v>160</v>
      </c>
      <c r="Z16" s="193"/>
      <c r="AA16" s="187"/>
    </row>
    <row r="17" spans="1:27" ht="15">
      <c r="A17" s="50"/>
      <c r="B17" s="50"/>
      <c r="C17" s="9"/>
      <c r="D17" s="50"/>
      <c r="E17" s="9"/>
      <c r="F17" s="50"/>
      <c r="G17" s="9"/>
      <c r="H17" s="50"/>
      <c r="I17" s="50"/>
      <c r="J17" s="50"/>
      <c r="K17" s="50"/>
      <c r="L17" s="50"/>
      <c r="M17" s="50"/>
      <c r="N17" s="50"/>
      <c r="O17" s="50"/>
      <c r="P17" s="50"/>
      <c r="Q17" s="9"/>
      <c r="R17" s="50"/>
      <c r="S17" s="9"/>
      <c r="T17" s="50"/>
      <c r="U17" s="9"/>
      <c r="V17" s="50"/>
      <c r="W17" s="50"/>
      <c r="X17" s="17"/>
      <c r="Y17" s="11"/>
      <c r="Z17" s="50"/>
      <c r="AA17" s="50"/>
    </row>
    <row r="18" spans="1:27" ht="15.75" thickBot="1">
      <c r="A18" s="50"/>
      <c r="B18" s="50"/>
      <c r="C18" s="7">
        <f>C14+C15+C16+C17</f>
        <v>459</v>
      </c>
      <c r="D18" s="7"/>
      <c r="E18" s="7">
        <f>E14+E15+E16+E17</f>
        <v>496</v>
      </c>
      <c r="F18" s="7"/>
      <c r="G18" s="7">
        <f>G14+G15+G16+G17</f>
        <v>497</v>
      </c>
      <c r="H18" s="50"/>
      <c r="I18" s="50"/>
      <c r="J18" s="12"/>
      <c r="K18" s="13"/>
      <c r="L18" s="50"/>
      <c r="M18" s="50"/>
      <c r="N18" s="50"/>
      <c r="O18" s="50"/>
      <c r="P18" s="50"/>
      <c r="Q18" s="7">
        <f>Q14+Q15+Q16+Q17</f>
        <v>471</v>
      </c>
      <c r="R18" s="7"/>
      <c r="S18" s="7">
        <f>S14+S15+S16+S17</f>
        <v>435</v>
      </c>
      <c r="T18" s="7"/>
      <c r="U18" s="7">
        <f>U14+U15+U16+U17</f>
        <v>525</v>
      </c>
      <c r="V18" s="50"/>
      <c r="W18" s="50"/>
      <c r="X18" s="17"/>
      <c r="Y18" s="11"/>
      <c r="Z18" s="50"/>
      <c r="AA18" s="50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50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88" t="s">
        <v>10</v>
      </c>
      <c r="B20" s="21" t="s">
        <v>11</v>
      </c>
      <c r="C20" s="31"/>
      <c r="D20" s="28"/>
      <c r="E20" s="32"/>
      <c r="F20" s="28"/>
      <c r="G20" s="28"/>
      <c r="H20" s="41"/>
      <c r="I20" s="41">
        <v>24</v>
      </c>
      <c r="J20" s="23">
        <f>I20+G20+E20+C20</f>
        <v>24</v>
      </c>
      <c r="K20" s="35">
        <f>J20/3</f>
        <v>8</v>
      </c>
      <c r="L20" s="191">
        <f>J20+J21+J22</f>
        <v>48</v>
      </c>
      <c r="M20" s="205"/>
      <c r="N20" s="15"/>
      <c r="O20" s="202" t="s">
        <v>12</v>
      </c>
      <c r="P20" s="36" t="s">
        <v>13</v>
      </c>
      <c r="Q20" s="45">
        <v>190</v>
      </c>
      <c r="R20" s="45"/>
      <c r="S20" s="45">
        <v>161</v>
      </c>
      <c r="T20" s="45"/>
      <c r="U20" s="45">
        <v>195</v>
      </c>
      <c r="V20" s="45"/>
      <c r="W20" s="45"/>
      <c r="X20" s="23">
        <f>W20+U20+S20+Q20</f>
        <v>546</v>
      </c>
      <c r="Y20" s="35">
        <f>X20/3</f>
        <v>182</v>
      </c>
      <c r="Z20" s="191">
        <f>X20+X21+X22</f>
        <v>1507</v>
      </c>
      <c r="AA20" s="200">
        <v>0</v>
      </c>
    </row>
    <row r="21" spans="1:27" ht="15">
      <c r="A21" s="189"/>
      <c r="B21" s="21" t="s">
        <v>14</v>
      </c>
      <c r="C21" s="31"/>
      <c r="D21" s="28"/>
      <c r="E21" s="33"/>
      <c r="F21" s="28"/>
      <c r="G21" s="28"/>
      <c r="H21" s="41"/>
      <c r="I21" s="41">
        <v>24</v>
      </c>
      <c r="J21" s="23">
        <f>I21+G21+E21+C21</f>
        <v>24</v>
      </c>
      <c r="K21" s="35">
        <f>J21/3</f>
        <v>8</v>
      </c>
      <c r="L21" s="192"/>
      <c r="M21" s="206"/>
      <c r="N21" s="16"/>
      <c r="O21" s="203"/>
      <c r="P21" s="37" t="s">
        <v>15</v>
      </c>
      <c r="Q21" s="45">
        <v>159</v>
      </c>
      <c r="R21" s="45"/>
      <c r="S21" s="45">
        <v>172</v>
      </c>
      <c r="T21" s="45"/>
      <c r="U21" s="45">
        <v>155</v>
      </c>
      <c r="V21" s="45"/>
      <c r="W21" s="45"/>
      <c r="X21" s="23">
        <f>W21+U21+S21+Q21</f>
        <v>486</v>
      </c>
      <c r="Y21" s="35">
        <f>X21/3</f>
        <v>162</v>
      </c>
      <c r="Z21" s="192"/>
      <c r="AA21" s="200"/>
    </row>
    <row r="22" spans="1:27" ht="15.75" thickBot="1">
      <c r="A22" s="190"/>
      <c r="B22" s="26" t="s">
        <v>16</v>
      </c>
      <c r="C22" s="32"/>
      <c r="D22" s="29"/>
      <c r="E22" s="44"/>
      <c r="F22" s="29"/>
      <c r="G22" s="29"/>
      <c r="H22" s="42"/>
      <c r="I22" s="42"/>
      <c r="J22" s="23">
        <f>I22+G22+E22+C22</f>
        <v>0</v>
      </c>
      <c r="K22" s="35">
        <f>J22/3</f>
        <v>0</v>
      </c>
      <c r="L22" s="193"/>
      <c r="M22" s="207"/>
      <c r="N22" s="15"/>
      <c r="O22" s="204"/>
      <c r="P22" s="38" t="s">
        <v>17</v>
      </c>
      <c r="Q22" s="46">
        <v>199</v>
      </c>
      <c r="R22" s="46"/>
      <c r="S22" s="46">
        <v>169</v>
      </c>
      <c r="T22" s="46"/>
      <c r="U22" s="46">
        <v>107</v>
      </c>
      <c r="V22" s="46"/>
      <c r="W22" s="46"/>
      <c r="X22" s="23">
        <f>W22+U22+S22+Q22</f>
        <v>475</v>
      </c>
      <c r="Y22" s="35">
        <f>X22/3</f>
        <v>158.33333333333334</v>
      </c>
      <c r="Z22" s="193"/>
      <c r="AA22" s="201"/>
    </row>
    <row r="23" spans="1:27" ht="15">
      <c r="A23" s="50"/>
      <c r="B23" s="50"/>
      <c r="C23" s="9">
        <v>16</v>
      </c>
      <c r="D23" s="18"/>
      <c r="E23" s="9">
        <v>16</v>
      </c>
      <c r="F23" s="18"/>
      <c r="G23" s="9">
        <v>16</v>
      </c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50"/>
      <c r="W23" s="50"/>
      <c r="X23" s="17"/>
      <c r="Y23" s="11"/>
      <c r="Z23" s="50"/>
      <c r="AA23" s="50"/>
    </row>
    <row r="24" spans="1:27" ht="15.75" thickBot="1">
      <c r="A24" s="50"/>
      <c r="B24" s="50"/>
      <c r="C24" s="7">
        <f>C20+C21+C22+C23</f>
        <v>16</v>
      </c>
      <c r="D24" s="7"/>
      <c r="E24" s="7">
        <f>E20+E21+E22+E23</f>
        <v>16</v>
      </c>
      <c r="F24" s="7"/>
      <c r="G24" s="7">
        <f>G20+G21+G22+G23</f>
        <v>16</v>
      </c>
      <c r="H24" s="50"/>
      <c r="I24" s="50"/>
      <c r="J24" s="12"/>
      <c r="K24" s="13"/>
      <c r="L24" s="50"/>
      <c r="M24" s="50"/>
      <c r="N24" s="50"/>
      <c r="O24" s="50"/>
      <c r="P24" s="50"/>
      <c r="Q24" s="7">
        <f>Q20+Q21+Q22+Q23</f>
        <v>548</v>
      </c>
      <c r="R24" s="7"/>
      <c r="S24" s="7">
        <f>S20+S21+S22+S23</f>
        <v>502</v>
      </c>
      <c r="T24" s="7"/>
      <c r="U24" s="7">
        <f>U20+U21+U22+U23</f>
        <v>457</v>
      </c>
      <c r="V24" s="50"/>
      <c r="W24" s="50"/>
      <c r="X24" s="12"/>
      <c r="Y24" s="13"/>
      <c r="Z24" s="50"/>
      <c r="AA24" s="50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50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97" t="s">
        <v>34</v>
      </c>
      <c r="B26" s="30" t="s">
        <v>35</v>
      </c>
      <c r="C26" s="23"/>
      <c r="D26" s="23"/>
      <c r="E26" s="23"/>
      <c r="F26" s="23"/>
      <c r="G26" s="23"/>
      <c r="H26" s="23"/>
      <c r="I26" s="23"/>
      <c r="J26" s="23">
        <f>I26+G26+E26+C26</f>
        <v>0</v>
      </c>
      <c r="K26" s="35">
        <f>J26/3</f>
        <v>0</v>
      </c>
      <c r="L26" s="191">
        <f>J26+J27+J28</f>
        <v>0</v>
      </c>
      <c r="M26" s="194"/>
      <c r="N26" s="15"/>
      <c r="O26" s="208" t="s">
        <v>26</v>
      </c>
      <c r="P26" s="40" t="s">
        <v>27</v>
      </c>
      <c r="Q26" s="23">
        <v>150</v>
      </c>
      <c r="R26" s="23"/>
      <c r="S26" s="23">
        <v>131</v>
      </c>
      <c r="T26" s="23"/>
      <c r="U26" s="23">
        <v>199</v>
      </c>
      <c r="V26" s="23"/>
      <c r="W26" s="23"/>
      <c r="X26" s="23">
        <f>W26+U26+S26+Q26</f>
        <v>480</v>
      </c>
      <c r="Y26" s="35">
        <f>X26/3</f>
        <v>160</v>
      </c>
      <c r="Z26" s="191">
        <f>X26+X27+X28</f>
        <v>1536</v>
      </c>
      <c r="AA26" s="186"/>
    </row>
    <row r="27" spans="1:27" ht="15.75" thickBot="1">
      <c r="A27" s="198"/>
      <c r="B27" s="30" t="s">
        <v>37</v>
      </c>
      <c r="C27" s="23"/>
      <c r="D27" s="23"/>
      <c r="E27" s="23"/>
      <c r="F27" s="23"/>
      <c r="G27" s="23"/>
      <c r="H27" s="23"/>
      <c r="I27" s="23"/>
      <c r="J27" s="23">
        <f>I27+G27+E27+C27</f>
        <v>0</v>
      </c>
      <c r="K27" s="35">
        <f>J27/3</f>
        <v>0</v>
      </c>
      <c r="L27" s="192"/>
      <c r="M27" s="195"/>
      <c r="N27" s="16"/>
      <c r="O27" s="209"/>
      <c r="P27" s="39" t="s">
        <v>17</v>
      </c>
      <c r="Q27" s="23">
        <v>181</v>
      </c>
      <c r="R27" s="23"/>
      <c r="S27" s="23">
        <v>162</v>
      </c>
      <c r="T27" s="23"/>
      <c r="U27" s="23">
        <v>183</v>
      </c>
      <c r="V27" s="23"/>
      <c r="W27" s="23"/>
      <c r="X27" s="23">
        <f>W27+U27+S27+Q27</f>
        <v>526</v>
      </c>
      <c r="Y27" s="35">
        <f>X27/3</f>
        <v>175.33333333333334</v>
      </c>
      <c r="Z27" s="192"/>
      <c r="AA27" s="186"/>
    </row>
    <row r="28" spans="1:27" ht="15.75" thickBot="1">
      <c r="A28" s="199"/>
      <c r="B28" s="34" t="s">
        <v>39</v>
      </c>
      <c r="C28" s="27"/>
      <c r="D28" s="27"/>
      <c r="E28" s="27"/>
      <c r="F28" s="27"/>
      <c r="G28" s="27"/>
      <c r="H28" s="27"/>
      <c r="I28" s="27"/>
      <c r="J28" s="23">
        <f>I28+G28+E28+C28</f>
        <v>0</v>
      </c>
      <c r="K28" s="35">
        <f>J28/3</f>
        <v>0</v>
      </c>
      <c r="L28" s="193"/>
      <c r="M28" s="196"/>
      <c r="N28" s="15"/>
      <c r="O28" s="210"/>
      <c r="P28" s="39" t="s">
        <v>44</v>
      </c>
      <c r="Q28" s="27">
        <v>175</v>
      </c>
      <c r="R28" s="27"/>
      <c r="S28" s="27">
        <v>182</v>
      </c>
      <c r="T28" s="27"/>
      <c r="U28" s="27">
        <v>173</v>
      </c>
      <c r="V28" s="27"/>
      <c r="W28" s="27"/>
      <c r="X28" s="23">
        <f>W28+U28+S28+Q28</f>
        <v>530</v>
      </c>
      <c r="Y28" s="35">
        <f>X28/3</f>
        <v>176.66666666666666</v>
      </c>
      <c r="Z28" s="193"/>
      <c r="AA28" s="187"/>
    </row>
    <row r="29" spans="1:27" ht="15">
      <c r="A29" s="50"/>
      <c r="B29" s="50"/>
      <c r="C29" s="9">
        <v>-12</v>
      </c>
      <c r="D29" s="50"/>
      <c r="E29" s="9">
        <v>-12</v>
      </c>
      <c r="F29" s="50"/>
      <c r="G29" s="9">
        <v>-12</v>
      </c>
      <c r="H29" s="50"/>
      <c r="I29" s="50"/>
      <c r="J29" s="50"/>
      <c r="K29" s="50"/>
      <c r="L29" s="50"/>
      <c r="M29" s="50"/>
      <c r="N29" s="50"/>
      <c r="O29" s="50"/>
      <c r="P29" s="50"/>
      <c r="Q29" s="9"/>
      <c r="R29" s="50"/>
      <c r="S29" s="9"/>
      <c r="T29" s="50"/>
      <c r="U29" s="9"/>
      <c r="V29" s="50"/>
      <c r="W29" s="50"/>
      <c r="X29" s="50"/>
      <c r="Y29" s="18"/>
      <c r="Z29" s="50"/>
      <c r="AA29" s="50"/>
    </row>
    <row r="30" spans="3:21" ht="15">
      <c r="C30" s="7">
        <f>C26+C27+C28+C29</f>
        <v>-12</v>
      </c>
      <c r="D30" s="7"/>
      <c r="E30" s="7">
        <f>E26+E27+E28+E29</f>
        <v>-12</v>
      </c>
      <c r="F30" s="7"/>
      <c r="G30" s="7">
        <f>G26+G27+G28+G29</f>
        <v>-12</v>
      </c>
      <c r="Q30" s="7">
        <f>Q26+Q27+Q28+Q29</f>
        <v>506</v>
      </c>
      <c r="R30" s="7"/>
      <c r="S30" s="7">
        <f>S26+S27+S28+S29</f>
        <v>475</v>
      </c>
      <c r="T30" s="7"/>
      <c r="U30" s="7">
        <f>U26+U27+U28+U29</f>
        <v>555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33">
      <selection activeCell="D52" sqref="D52:D53"/>
    </sheetView>
  </sheetViews>
  <sheetFormatPr defaultColWidth="9.140625" defaultRowHeight="15"/>
  <sheetData>
    <row r="1" spans="1:11" ht="15">
      <c r="A1" s="51"/>
      <c r="B1" s="51"/>
      <c r="C1" s="52" t="s">
        <v>45</v>
      </c>
      <c r="D1" s="51"/>
      <c r="E1" s="53"/>
      <c r="F1" s="51"/>
      <c r="G1" s="51"/>
      <c r="H1" s="51"/>
      <c r="I1" s="52" t="s">
        <v>46</v>
      </c>
      <c r="J1" s="51"/>
      <c r="K1" s="54"/>
    </row>
    <row r="2" spans="1:11" ht="15.75" thickBot="1">
      <c r="A2" s="51"/>
      <c r="B2" s="51"/>
      <c r="C2" s="55"/>
      <c r="D2" s="51"/>
      <c r="E2" s="56" t="s">
        <v>47</v>
      </c>
      <c r="F2" s="51"/>
      <c r="G2" s="51"/>
      <c r="H2" s="51"/>
      <c r="I2" s="55"/>
      <c r="J2" s="51"/>
      <c r="K2" s="56" t="s">
        <v>48</v>
      </c>
    </row>
    <row r="3" spans="1:11" ht="15.7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thickBot="1">
      <c r="A4" s="218" t="s">
        <v>26</v>
      </c>
      <c r="B4" s="216" t="s">
        <v>49</v>
      </c>
      <c r="C4" s="74"/>
      <c r="D4" s="216" t="s">
        <v>50</v>
      </c>
      <c r="E4" s="214" t="s">
        <v>12</v>
      </c>
      <c r="F4" s="57"/>
      <c r="G4" s="218" t="s">
        <v>26</v>
      </c>
      <c r="H4" s="216" t="s">
        <v>50</v>
      </c>
      <c r="I4" s="74"/>
      <c r="J4" s="216" t="s">
        <v>49</v>
      </c>
      <c r="K4" s="218" t="s">
        <v>18</v>
      </c>
    </row>
    <row r="5" spans="1:11" ht="15.75" thickBot="1">
      <c r="A5" s="219"/>
      <c r="B5" s="217"/>
      <c r="C5" s="75"/>
      <c r="D5" s="217"/>
      <c r="E5" s="215"/>
      <c r="F5" s="57"/>
      <c r="G5" s="219"/>
      <c r="H5" s="217"/>
      <c r="I5" s="75"/>
      <c r="J5" s="217"/>
      <c r="K5" s="219"/>
    </row>
    <row r="6" spans="1:11" ht="15.75" thickBot="1">
      <c r="A6" s="76"/>
      <c r="B6" s="75"/>
      <c r="C6" s="75"/>
      <c r="D6" s="75"/>
      <c r="E6" s="76"/>
      <c r="F6" s="57"/>
      <c r="G6" s="58"/>
      <c r="H6" s="75"/>
      <c r="I6" s="75"/>
      <c r="J6" s="75"/>
      <c r="K6" s="58"/>
    </row>
    <row r="7" spans="1:11" ht="15.75" thickBot="1">
      <c r="A7" s="218" t="s">
        <v>18</v>
      </c>
      <c r="B7" s="216" t="s">
        <v>49</v>
      </c>
      <c r="C7" s="74"/>
      <c r="D7" s="216" t="s">
        <v>50</v>
      </c>
      <c r="E7" s="220" t="s">
        <v>10</v>
      </c>
      <c r="F7" s="57"/>
      <c r="G7" s="214" t="s">
        <v>52</v>
      </c>
      <c r="H7" s="216" t="s">
        <v>49</v>
      </c>
      <c r="I7" s="74"/>
      <c r="J7" s="216" t="s">
        <v>50</v>
      </c>
      <c r="K7" s="214" t="s">
        <v>12</v>
      </c>
    </row>
    <row r="8" spans="1:11" ht="15.75" thickBot="1">
      <c r="A8" s="219"/>
      <c r="B8" s="217"/>
      <c r="C8" s="75"/>
      <c r="D8" s="217"/>
      <c r="E8" s="221"/>
      <c r="F8" s="57"/>
      <c r="G8" s="215"/>
      <c r="H8" s="217"/>
      <c r="I8" s="75"/>
      <c r="J8" s="217"/>
      <c r="K8" s="215"/>
    </row>
    <row r="9" spans="1:11" ht="15.75" thickBot="1">
      <c r="A9" s="76"/>
      <c r="B9" s="75"/>
      <c r="C9" s="75"/>
      <c r="D9" s="75"/>
      <c r="E9" s="76"/>
      <c r="F9" s="57"/>
      <c r="G9" s="58"/>
      <c r="H9" s="75"/>
      <c r="I9" s="75"/>
      <c r="J9" s="75"/>
      <c r="K9" s="58"/>
    </row>
    <row r="10" spans="1:11" ht="15.75" thickBot="1">
      <c r="A10" s="214" t="s">
        <v>52</v>
      </c>
      <c r="B10" s="216" t="s">
        <v>49</v>
      </c>
      <c r="C10" s="74"/>
      <c r="D10" s="216" t="s">
        <v>50</v>
      </c>
      <c r="E10" s="214" t="s">
        <v>41</v>
      </c>
      <c r="F10" s="57"/>
      <c r="G10" s="214" t="s">
        <v>30</v>
      </c>
      <c r="H10" s="216" t="s">
        <v>49</v>
      </c>
      <c r="I10" s="74"/>
      <c r="J10" s="216" t="s">
        <v>83</v>
      </c>
      <c r="K10" s="220" t="s">
        <v>10</v>
      </c>
    </row>
    <row r="11" spans="1:11" ht="15.75" thickBot="1">
      <c r="A11" s="215"/>
      <c r="B11" s="217"/>
      <c r="C11" s="75"/>
      <c r="D11" s="217"/>
      <c r="E11" s="215"/>
      <c r="F11" s="57"/>
      <c r="G11" s="215"/>
      <c r="H11" s="217"/>
      <c r="I11" s="75"/>
      <c r="J11" s="217"/>
      <c r="K11" s="221"/>
    </row>
    <row r="12" spans="1:11" ht="15.75" thickBot="1">
      <c r="A12" s="76"/>
      <c r="B12" s="75"/>
      <c r="C12" s="75"/>
      <c r="D12" s="75"/>
      <c r="E12" s="76"/>
      <c r="F12" s="57"/>
      <c r="G12" s="58"/>
      <c r="H12" s="75"/>
      <c r="I12" s="75"/>
      <c r="J12" s="75"/>
      <c r="K12" s="58"/>
    </row>
    <row r="13" spans="1:11" ht="15.75" thickBot="1">
      <c r="A13" s="214" t="s">
        <v>30</v>
      </c>
      <c r="B13" s="216" t="s">
        <v>60</v>
      </c>
      <c r="C13" s="74"/>
      <c r="D13" s="216" t="s">
        <v>53</v>
      </c>
      <c r="E13" s="216" t="s">
        <v>36</v>
      </c>
      <c r="F13" s="57"/>
      <c r="G13" s="218" t="s">
        <v>34</v>
      </c>
      <c r="H13" s="216" t="s">
        <v>53</v>
      </c>
      <c r="I13" s="74"/>
      <c r="J13" s="216" t="s">
        <v>78</v>
      </c>
      <c r="K13" s="214" t="s">
        <v>41</v>
      </c>
    </row>
    <row r="14" spans="1:11" ht="15.75" thickBot="1">
      <c r="A14" s="215"/>
      <c r="B14" s="217"/>
      <c r="C14" s="75"/>
      <c r="D14" s="217"/>
      <c r="E14" s="217"/>
      <c r="F14" s="57"/>
      <c r="G14" s="219"/>
      <c r="H14" s="217"/>
      <c r="I14" s="75"/>
      <c r="J14" s="217"/>
      <c r="K14" s="215"/>
    </row>
    <row r="15" spans="1:11" ht="15.75" thickBot="1">
      <c r="A15" s="58"/>
      <c r="B15" s="75"/>
      <c r="C15" s="75"/>
      <c r="D15" s="75"/>
      <c r="E15" s="76"/>
      <c r="F15" s="57"/>
      <c r="G15" s="58"/>
      <c r="H15" s="75"/>
      <c r="I15" s="75"/>
      <c r="J15" s="75"/>
      <c r="K15" s="58"/>
    </row>
    <row r="16" spans="1:11" ht="15.75" thickBot="1">
      <c r="A16" s="218" t="s">
        <v>34</v>
      </c>
      <c r="B16" s="218">
        <v>0</v>
      </c>
      <c r="C16" s="74"/>
      <c r="D16" s="216" t="s">
        <v>78</v>
      </c>
      <c r="E16" s="214" t="s">
        <v>51</v>
      </c>
      <c r="F16" s="57"/>
      <c r="G16" s="214" t="s">
        <v>51</v>
      </c>
      <c r="H16" s="218" t="s">
        <v>79</v>
      </c>
      <c r="I16" s="74"/>
      <c r="J16" s="216" t="s">
        <v>53</v>
      </c>
      <c r="K16" s="216" t="s">
        <v>36</v>
      </c>
    </row>
    <row r="17" spans="1:11" ht="15.75" thickBot="1">
      <c r="A17" s="219"/>
      <c r="B17" s="219"/>
      <c r="C17" s="75"/>
      <c r="D17" s="217"/>
      <c r="E17" s="215"/>
      <c r="F17" s="57"/>
      <c r="G17" s="215"/>
      <c r="H17" s="219"/>
      <c r="I17" s="75"/>
      <c r="J17" s="217"/>
      <c r="K17" s="217"/>
    </row>
    <row r="18" spans="1:11" ht="15">
      <c r="A18" s="59"/>
      <c r="B18" s="60"/>
      <c r="C18" s="61"/>
      <c r="D18" s="60"/>
      <c r="E18" s="62"/>
      <c r="F18" s="61"/>
      <c r="G18" s="62"/>
      <c r="H18" s="60"/>
      <c r="I18" s="61"/>
      <c r="J18" s="60"/>
      <c r="K18" s="62"/>
    </row>
    <row r="19" spans="1:11" ht="15.75" thickBot="1">
      <c r="A19" s="57"/>
      <c r="B19" s="57"/>
      <c r="C19" s="57"/>
      <c r="D19" s="57"/>
      <c r="E19" s="53"/>
      <c r="F19" s="57"/>
      <c r="G19" s="57"/>
      <c r="H19" s="57"/>
      <c r="I19" s="57"/>
      <c r="J19" s="57"/>
      <c r="K19" s="54"/>
    </row>
    <row r="20" spans="1:11" ht="15">
      <c r="A20" s="57"/>
      <c r="B20" s="57"/>
      <c r="C20" s="63" t="s">
        <v>54</v>
      </c>
      <c r="D20" s="57"/>
      <c r="E20" s="56" t="s">
        <v>48</v>
      </c>
      <c r="F20" s="57"/>
      <c r="G20" s="57"/>
      <c r="H20" s="57"/>
      <c r="I20" s="63" t="s">
        <v>55</v>
      </c>
      <c r="J20" s="57"/>
      <c r="K20" s="56" t="s">
        <v>48</v>
      </c>
    </row>
    <row r="21" spans="1:11" ht="15.75" thickBot="1">
      <c r="A21" s="57"/>
      <c r="B21" s="57"/>
      <c r="C21" s="64"/>
      <c r="D21" s="57"/>
      <c r="E21" s="57"/>
      <c r="F21" s="57"/>
      <c r="G21" s="57"/>
      <c r="H21" s="57"/>
      <c r="I21" s="64"/>
      <c r="J21" s="57"/>
      <c r="K21" s="57"/>
    </row>
    <row r="22" spans="1:11" ht="15.75" thickBot="1">
      <c r="A22" s="218" t="s">
        <v>26</v>
      </c>
      <c r="B22" s="216" t="s">
        <v>50</v>
      </c>
      <c r="C22" s="74"/>
      <c r="D22" s="216" t="s">
        <v>49</v>
      </c>
      <c r="E22" s="214" t="s">
        <v>52</v>
      </c>
      <c r="F22" s="57"/>
      <c r="G22" s="218" t="s">
        <v>26</v>
      </c>
      <c r="H22" s="216" t="s">
        <v>80</v>
      </c>
      <c r="I22" s="74"/>
      <c r="J22" s="216" t="s">
        <v>50</v>
      </c>
      <c r="K22" s="214" t="s">
        <v>30</v>
      </c>
    </row>
    <row r="23" spans="1:11" ht="15.75" thickBot="1">
      <c r="A23" s="219"/>
      <c r="B23" s="217"/>
      <c r="C23" s="75"/>
      <c r="D23" s="217"/>
      <c r="E23" s="215"/>
      <c r="F23" s="57"/>
      <c r="G23" s="219"/>
      <c r="H23" s="217"/>
      <c r="I23" s="75"/>
      <c r="J23" s="217"/>
      <c r="K23" s="215"/>
    </row>
    <row r="24" spans="1:11" ht="15.75" thickBot="1">
      <c r="A24" s="76"/>
      <c r="B24" s="75"/>
      <c r="C24" s="75"/>
      <c r="D24" s="75"/>
      <c r="E24" s="76"/>
      <c r="F24" s="57"/>
      <c r="G24" s="76"/>
      <c r="H24" s="75"/>
      <c r="I24" s="75"/>
      <c r="J24" s="75"/>
      <c r="K24" s="76"/>
    </row>
    <row r="25" spans="1:11" ht="15.75" thickBot="1">
      <c r="A25" s="214" t="s">
        <v>30</v>
      </c>
      <c r="B25" s="216" t="s">
        <v>49</v>
      </c>
      <c r="C25" s="74"/>
      <c r="D25" s="216" t="s">
        <v>50</v>
      </c>
      <c r="E25" s="218" t="s">
        <v>18</v>
      </c>
      <c r="F25" s="57"/>
      <c r="G25" s="218" t="s">
        <v>34</v>
      </c>
      <c r="H25" s="216" t="s">
        <v>53</v>
      </c>
      <c r="I25" s="74"/>
      <c r="J25" s="216" t="s">
        <v>78</v>
      </c>
      <c r="K25" s="214" t="s">
        <v>52</v>
      </c>
    </row>
    <row r="26" spans="1:11" ht="15.75" thickBot="1">
      <c r="A26" s="215"/>
      <c r="B26" s="217"/>
      <c r="C26" s="75"/>
      <c r="D26" s="217"/>
      <c r="E26" s="219"/>
      <c r="F26" s="57"/>
      <c r="G26" s="219"/>
      <c r="H26" s="217"/>
      <c r="I26" s="75"/>
      <c r="J26" s="217"/>
      <c r="K26" s="215"/>
    </row>
    <row r="27" spans="1:11" ht="15.75" thickBot="1">
      <c r="A27" s="76"/>
      <c r="B27" s="75"/>
      <c r="C27" s="75"/>
      <c r="D27" s="75"/>
      <c r="E27" s="76"/>
      <c r="F27" s="57"/>
      <c r="G27" s="76"/>
      <c r="H27" s="75"/>
      <c r="I27" s="75"/>
      <c r="J27" s="75"/>
      <c r="K27" s="76"/>
    </row>
    <row r="28" spans="1:11" ht="15.75" thickBot="1">
      <c r="A28" s="218" t="s">
        <v>34</v>
      </c>
      <c r="B28" s="216" t="s">
        <v>53</v>
      </c>
      <c r="C28" s="74"/>
      <c r="D28" s="216" t="s">
        <v>82</v>
      </c>
      <c r="E28" s="214" t="s">
        <v>12</v>
      </c>
      <c r="F28" s="57"/>
      <c r="G28" s="214" t="s">
        <v>51</v>
      </c>
      <c r="H28" s="216" t="s">
        <v>50</v>
      </c>
      <c r="I28" s="74"/>
      <c r="J28" s="216" t="s">
        <v>49</v>
      </c>
      <c r="K28" s="218" t="s">
        <v>18</v>
      </c>
    </row>
    <row r="29" spans="1:11" ht="15.75" thickBot="1">
      <c r="A29" s="219"/>
      <c r="B29" s="217"/>
      <c r="C29" s="75"/>
      <c r="D29" s="217"/>
      <c r="E29" s="215"/>
      <c r="F29" s="57"/>
      <c r="G29" s="215"/>
      <c r="H29" s="217"/>
      <c r="I29" s="75"/>
      <c r="J29" s="217"/>
      <c r="K29" s="219"/>
    </row>
    <row r="30" spans="1:11" ht="15.75" thickBot="1">
      <c r="A30" s="76"/>
      <c r="B30" s="75"/>
      <c r="C30" s="75"/>
      <c r="D30" s="75"/>
      <c r="E30" s="76"/>
      <c r="F30" s="57"/>
      <c r="G30" s="76"/>
      <c r="H30" s="75"/>
      <c r="I30" s="75"/>
      <c r="J30" s="75"/>
      <c r="K30" s="76"/>
    </row>
    <row r="31" spans="1:11" ht="15.75" thickBot="1">
      <c r="A31" s="214" t="s">
        <v>51</v>
      </c>
      <c r="B31" s="216" t="s">
        <v>80</v>
      </c>
      <c r="C31" s="74"/>
      <c r="D31" s="216" t="s">
        <v>50</v>
      </c>
      <c r="E31" s="220" t="s">
        <v>10</v>
      </c>
      <c r="F31" s="57"/>
      <c r="G31" s="216" t="s">
        <v>36</v>
      </c>
      <c r="H31" s="216" t="s">
        <v>53</v>
      </c>
      <c r="I31" s="74"/>
      <c r="J31" s="216" t="s">
        <v>79</v>
      </c>
      <c r="K31" s="214" t="s">
        <v>12</v>
      </c>
    </row>
    <row r="32" spans="1:11" ht="15.75" thickBot="1">
      <c r="A32" s="215"/>
      <c r="B32" s="217"/>
      <c r="C32" s="75"/>
      <c r="D32" s="217"/>
      <c r="E32" s="221"/>
      <c r="F32" s="57"/>
      <c r="G32" s="217"/>
      <c r="H32" s="217"/>
      <c r="I32" s="75"/>
      <c r="J32" s="217"/>
      <c r="K32" s="215"/>
    </row>
    <row r="33" spans="1:11" ht="15.75" thickBot="1">
      <c r="A33" s="76"/>
      <c r="B33" s="75"/>
      <c r="C33" s="75"/>
      <c r="D33" s="75"/>
      <c r="E33" s="76"/>
      <c r="F33" s="57"/>
      <c r="G33" s="76"/>
      <c r="H33" s="75"/>
      <c r="I33" s="75"/>
      <c r="J33" s="75"/>
      <c r="K33" s="76"/>
    </row>
    <row r="34" spans="1:11" ht="15.75" thickBot="1">
      <c r="A34" s="216" t="s">
        <v>36</v>
      </c>
      <c r="B34" s="218">
        <v>0</v>
      </c>
      <c r="C34" s="74"/>
      <c r="D34" s="216" t="s">
        <v>81</v>
      </c>
      <c r="E34" s="214" t="s">
        <v>41</v>
      </c>
      <c r="F34" s="57"/>
      <c r="G34" s="214" t="s">
        <v>41</v>
      </c>
      <c r="H34" s="218">
        <v>1</v>
      </c>
      <c r="I34" s="74"/>
      <c r="J34" s="216" t="s">
        <v>49</v>
      </c>
      <c r="K34" s="220" t="s">
        <v>10</v>
      </c>
    </row>
    <row r="35" spans="1:11" ht="15.75" thickBot="1">
      <c r="A35" s="217"/>
      <c r="B35" s="219"/>
      <c r="C35" s="75"/>
      <c r="D35" s="217"/>
      <c r="E35" s="215"/>
      <c r="F35" s="57"/>
      <c r="G35" s="215"/>
      <c r="H35" s="219"/>
      <c r="I35" s="75"/>
      <c r="J35" s="217"/>
      <c r="K35" s="221"/>
    </row>
    <row r="36" spans="1:11" ht="15">
      <c r="A36" s="62"/>
      <c r="B36" s="60"/>
      <c r="C36" s="61"/>
      <c r="D36" s="60"/>
      <c r="E36" s="62"/>
      <c r="F36" s="61"/>
      <c r="G36" s="62"/>
      <c r="H36" s="60"/>
      <c r="I36" s="61"/>
      <c r="J36" s="60"/>
      <c r="K36" s="62"/>
    </row>
    <row r="37" spans="1:11" ht="15.75" thickBot="1">
      <c r="A37" s="65"/>
      <c r="B37" s="66"/>
      <c r="C37" s="57"/>
      <c r="D37" s="66"/>
      <c r="E37" s="53"/>
      <c r="F37" s="57"/>
      <c r="G37" s="65"/>
      <c r="H37" s="66"/>
      <c r="I37" s="57"/>
      <c r="J37" s="66"/>
      <c r="K37" s="53"/>
    </row>
    <row r="38" spans="1:11" ht="15">
      <c r="A38" s="57"/>
      <c r="B38" s="57"/>
      <c r="C38" s="63" t="s">
        <v>56</v>
      </c>
      <c r="D38" s="57"/>
      <c r="E38" s="56" t="s">
        <v>48</v>
      </c>
      <c r="F38" s="57"/>
      <c r="G38" s="57"/>
      <c r="H38" s="57"/>
      <c r="I38" s="63" t="s">
        <v>57</v>
      </c>
      <c r="J38" s="57"/>
      <c r="K38" s="56" t="s">
        <v>48</v>
      </c>
    </row>
    <row r="39" spans="1:11" ht="15.75" thickBot="1">
      <c r="A39" s="57"/>
      <c r="B39" s="57"/>
      <c r="C39" s="64"/>
      <c r="D39" s="57"/>
      <c r="E39" s="57"/>
      <c r="F39" s="57"/>
      <c r="G39" s="57"/>
      <c r="H39" s="57"/>
      <c r="I39" s="64"/>
      <c r="J39" s="57"/>
      <c r="K39" s="57"/>
    </row>
    <row r="40" spans="1:11" ht="15.75" thickBot="1">
      <c r="A40" s="218" t="s">
        <v>26</v>
      </c>
      <c r="B40" s="216" t="s">
        <v>78</v>
      </c>
      <c r="C40" s="74"/>
      <c r="D40" s="216" t="s">
        <v>53</v>
      </c>
      <c r="E40" s="218" t="s">
        <v>34</v>
      </c>
      <c r="F40" s="57"/>
      <c r="G40" s="218" t="s">
        <v>26</v>
      </c>
      <c r="H40" s="216"/>
      <c r="I40" s="74"/>
      <c r="J40" s="216"/>
      <c r="K40" s="214" t="s">
        <v>51</v>
      </c>
    </row>
    <row r="41" spans="1:11" ht="15.75" thickBot="1">
      <c r="A41" s="219"/>
      <c r="B41" s="217"/>
      <c r="C41" s="75"/>
      <c r="D41" s="217"/>
      <c r="E41" s="219"/>
      <c r="F41" s="57"/>
      <c r="G41" s="219"/>
      <c r="H41" s="217"/>
      <c r="I41" s="75"/>
      <c r="J41" s="217"/>
      <c r="K41" s="215"/>
    </row>
    <row r="42" spans="1:11" ht="15.75" thickBot="1">
      <c r="A42" s="76"/>
      <c r="B42" s="75"/>
      <c r="C42" s="75"/>
      <c r="D42" s="75"/>
      <c r="E42" s="76"/>
      <c r="F42" s="57"/>
      <c r="G42" s="76"/>
      <c r="H42" s="75"/>
      <c r="I42" s="75"/>
      <c r="J42" s="75"/>
      <c r="K42" s="76"/>
    </row>
    <row r="43" spans="1:11" ht="15.75" thickBot="1">
      <c r="A43" s="214" t="s">
        <v>51</v>
      </c>
      <c r="B43" s="216" t="s">
        <v>49</v>
      </c>
      <c r="C43" s="74"/>
      <c r="D43" s="216" t="s">
        <v>50</v>
      </c>
      <c r="E43" s="214" t="s">
        <v>30</v>
      </c>
      <c r="F43" s="57"/>
      <c r="G43" s="216" t="s">
        <v>36</v>
      </c>
      <c r="H43" s="216"/>
      <c r="I43" s="74"/>
      <c r="J43" s="216"/>
      <c r="K43" s="218" t="s">
        <v>34</v>
      </c>
    </row>
    <row r="44" spans="1:11" ht="15.75" thickBot="1">
      <c r="A44" s="215"/>
      <c r="B44" s="217"/>
      <c r="C44" s="75"/>
      <c r="D44" s="217"/>
      <c r="E44" s="215"/>
      <c r="F44" s="57"/>
      <c r="G44" s="217"/>
      <c r="H44" s="217"/>
      <c r="I44" s="75"/>
      <c r="J44" s="217"/>
      <c r="K44" s="219"/>
    </row>
    <row r="45" spans="1:11" ht="15.75" thickBot="1">
      <c r="A45" s="76"/>
      <c r="B45" s="75"/>
      <c r="C45" s="75"/>
      <c r="D45" s="75"/>
      <c r="E45" s="76"/>
      <c r="F45" s="57"/>
      <c r="G45" s="76"/>
      <c r="H45" s="75"/>
      <c r="I45" s="75"/>
      <c r="J45" s="75"/>
      <c r="K45" s="76"/>
    </row>
    <row r="46" spans="1:11" ht="15.75" thickBot="1">
      <c r="A46" s="216" t="s">
        <v>36</v>
      </c>
      <c r="B46" s="216" t="s">
        <v>49</v>
      </c>
      <c r="C46" s="74"/>
      <c r="D46" s="216" t="s">
        <v>50</v>
      </c>
      <c r="E46" s="214" t="s">
        <v>52</v>
      </c>
      <c r="F46" s="57"/>
      <c r="G46" s="214" t="s">
        <v>41</v>
      </c>
      <c r="H46" s="216"/>
      <c r="I46" s="74"/>
      <c r="J46" s="216"/>
      <c r="K46" s="214" t="s">
        <v>30</v>
      </c>
    </row>
    <row r="47" spans="1:11" ht="15.75" thickBot="1">
      <c r="A47" s="217"/>
      <c r="B47" s="217"/>
      <c r="C47" s="75"/>
      <c r="D47" s="217"/>
      <c r="E47" s="215"/>
      <c r="F47" s="57"/>
      <c r="G47" s="215"/>
      <c r="H47" s="217"/>
      <c r="I47" s="75"/>
      <c r="J47" s="217"/>
      <c r="K47" s="215"/>
    </row>
    <row r="48" spans="1:11" ht="15.75" thickBot="1">
      <c r="A48" s="76"/>
      <c r="B48" s="75"/>
      <c r="C48" s="75"/>
      <c r="D48" s="75"/>
      <c r="E48" s="76"/>
      <c r="F48" s="57"/>
      <c r="G48" s="76"/>
      <c r="H48" s="75"/>
      <c r="I48" s="75"/>
      <c r="J48" s="75"/>
      <c r="K48" s="76"/>
    </row>
    <row r="49" spans="1:11" ht="15.75" thickBot="1">
      <c r="A49" s="214" t="s">
        <v>41</v>
      </c>
      <c r="B49" s="216" t="s">
        <v>53</v>
      </c>
      <c r="C49" s="74"/>
      <c r="D49" s="216" t="s">
        <v>60</v>
      </c>
      <c r="E49" s="218" t="s">
        <v>18</v>
      </c>
      <c r="F49" s="57"/>
      <c r="G49" s="220" t="s">
        <v>10</v>
      </c>
      <c r="H49" s="216"/>
      <c r="I49" s="74"/>
      <c r="J49" s="216"/>
      <c r="K49" s="214" t="s">
        <v>52</v>
      </c>
    </row>
    <row r="50" spans="1:11" ht="15.75" thickBot="1">
      <c r="A50" s="215"/>
      <c r="B50" s="217"/>
      <c r="C50" s="75"/>
      <c r="D50" s="217"/>
      <c r="E50" s="219"/>
      <c r="F50" s="57"/>
      <c r="G50" s="221"/>
      <c r="H50" s="217"/>
      <c r="I50" s="75"/>
      <c r="J50" s="217"/>
      <c r="K50" s="215"/>
    </row>
    <row r="51" spans="1:11" ht="15.75" thickBot="1">
      <c r="A51" s="76"/>
      <c r="B51" s="75"/>
      <c r="C51" s="75"/>
      <c r="D51" s="75"/>
      <c r="E51" s="76"/>
      <c r="F51" s="57"/>
      <c r="G51" s="76"/>
      <c r="H51" s="75"/>
      <c r="I51" s="75"/>
      <c r="J51" s="75"/>
      <c r="K51" s="76"/>
    </row>
    <row r="52" spans="1:11" ht="15.75" thickBot="1">
      <c r="A52" s="220" t="s">
        <v>10</v>
      </c>
      <c r="B52" s="218"/>
      <c r="C52" s="74"/>
      <c r="D52" s="216"/>
      <c r="E52" s="214" t="s">
        <v>12</v>
      </c>
      <c r="F52" s="57"/>
      <c r="G52" s="214" t="s">
        <v>12</v>
      </c>
      <c r="H52" s="218"/>
      <c r="I52" s="74"/>
      <c r="J52" s="216"/>
      <c r="K52" s="218" t="s">
        <v>18</v>
      </c>
    </row>
    <row r="53" spans="1:11" ht="15.75" thickBot="1">
      <c r="A53" s="221"/>
      <c r="B53" s="219"/>
      <c r="C53" s="75"/>
      <c r="D53" s="217"/>
      <c r="E53" s="215"/>
      <c r="F53" s="57"/>
      <c r="G53" s="215"/>
      <c r="H53" s="219"/>
      <c r="I53" s="75"/>
      <c r="J53" s="217"/>
      <c r="K53" s="219"/>
    </row>
    <row r="54" spans="1:11" ht="15">
      <c r="A54" s="62"/>
      <c r="B54" s="60"/>
      <c r="C54" s="61"/>
      <c r="D54" s="60"/>
      <c r="E54" s="59"/>
      <c r="F54" s="61"/>
      <c r="G54" s="59"/>
      <c r="H54" s="60"/>
      <c r="I54" s="61"/>
      <c r="J54" s="60"/>
      <c r="K54" s="59"/>
    </row>
    <row r="55" spans="1:11" ht="15.75" thickBot="1">
      <c r="A55" s="67"/>
      <c r="B55" s="66"/>
      <c r="C55" s="57"/>
      <c r="D55" s="66"/>
      <c r="E55" s="53"/>
      <c r="F55" s="57"/>
      <c r="G55" s="68"/>
      <c r="H55" s="66"/>
      <c r="I55" s="57"/>
      <c r="J55" s="66"/>
      <c r="K55" s="54"/>
    </row>
    <row r="56" spans="1:11" ht="15">
      <c r="A56" s="57"/>
      <c r="B56" s="57"/>
      <c r="C56" s="63" t="s">
        <v>58</v>
      </c>
      <c r="D56" s="57"/>
      <c r="E56" s="56"/>
      <c r="F56" s="57"/>
      <c r="G56" s="57"/>
      <c r="H56" s="57"/>
      <c r="I56" s="63" t="s">
        <v>59</v>
      </c>
      <c r="J56" s="57"/>
      <c r="K56" s="56" t="s">
        <v>48</v>
      </c>
    </row>
    <row r="57" spans="1:11" ht="15.75" thickBot="1">
      <c r="A57" s="57"/>
      <c r="B57" s="57"/>
      <c r="C57" s="64"/>
      <c r="D57" s="57"/>
      <c r="E57" s="57"/>
      <c r="F57" s="57"/>
      <c r="G57" s="57"/>
      <c r="H57" s="57"/>
      <c r="I57" s="64"/>
      <c r="J57" s="57"/>
      <c r="K57" s="57"/>
    </row>
    <row r="58" spans="1:11" ht="15.75" thickBot="1">
      <c r="A58" s="218" t="s">
        <v>26</v>
      </c>
      <c r="B58" s="216"/>
      <c r="C58" s="74"/>
      <c r="D58" s="216"/>
      <c r="E58" s="216" t="s">
        <v>36</v>
      </c>
      <c r="F58" s="57"/>
      <c r="G58" s="218" t="s">
        <v>26</v>
      </c>
      <c r="H58" s="216"/>
      <c r="I58" s="74"/>
      <c r="J58" s="216"/>
      <c r="K58" s="214" t="s">
        <v>41</v>
      </c>
    </row>
    <row r="59" spans="1:11" ht="15.75" thickBot="1">
      <c r="A59" s="219"/>
      <c r="B59" s="217"/>
      <c r="C59" s="75"/>
      <c r="D59" s="217"/>
      <c r="E59" s="217"/>
      <c r="F59" s="57"/>
      <c r="G59" s="219"/>
      <c r="H59" s="217"/>
      <c r="I59" s="75"/>
      <c r="J59" s="217"/>
      <c r="K59" s="215"/>
    </row>
    <row r="60" spans="1:11" ht="15.75" thickBot="1">
      <c r="A60" s="76"/>
      <c r="B60" s="75"/>
      <c r="C60" s="75"/>
      <c r="D60" s="75"/>
      <c r="E60" s="76"/>
      <c r="F60" s="57"/>
      <c r="G60" s="76"/>
      <c r="H60" s="75"/>
      <c r="I60" s="75"/>
      <c r="J60" s="75"/>
      <c r="K60" s="76"/>
    </row>
    <row r="61" spans="1:11" ht="15.75" thickBot="1">
      <c r="A61" s="214" t="s">
        <v>41</v>
      </c>
      <c r="B61" s="216"/>
      <c r="C61" s="74"/>
      <c r="D61" s="216"/>
      <c r="E61" s="214" t="s">
        <v>51</v>
      </c>
      <c r="F61" s="57"/>
      <c r="G61" s="220" t="s">
        <v>10</v>
      </c>
      <c r="H61" s="216"/>
      <c r="I61" s="74"/>
      <c r="J61" s="216"/>
      <c r="K61" s="216" t="s">
        <v>36</v>
      </c>
    </row>
    <row r="62" spans="1:11" ht="15.75" thickBot="1">
      <c r="A62" s="215"/>
      <c r="B62" s="217"/>
      <c r="C62" s="75"/>
      <c r="D62" s="217"/>
      <c r="E62" s="215"/>
      <c r="F62" s="57"/>
      <c r="G62" s="221"/>
      <c r="H62" s="217"/>
      <c r="I62" s="75"/>
      <c r="J62" s="217"/>
      <c r="K62" s="217"/>
    </row>
    <row r="63" spans="1:11" ht="15.75" thickBot="1">
      <c r="A63" s="76"/>
      <c r="B63" s="75"/>
      <c r="C63" s="75"/>
      <c r="D63" s="75"/>
      <c r="E63" s="76"/>
      <c r="F63" s="57"/>
      <c r="G63" s="76"/>
      <c r="H63" s="75"/>
      <c r="I63" s="75"/>
      <c r="J63" s="75"/>
      <c r="K63" s="76"/>
    </row>
    <row r="64" spans="1:11" ht="15.75" thickBot="1">
      <c r="A64" s="220" t="s">
        <v>10</v>
      </c>
      <c r="B64" s="216"/>
      <c r="C64" s="74"/>
      <c r="D64" s="216"/>
      <c r="E64" s="218" t="s">
        <v>34</v>
      </c>
      <c r="F64" s="57"/>
      <c r="G64" s="214" t="s">
        <v>12</v>
      </c>
      <c r="H64" s="216"/>
      <c r="I64" s="74"/>
      <c r="J64" s="216"/>
      <c r="K64" s="214" t="s">
        <v>51</v>
      </c>
    </row>
    <row r="65" spans="1:11" ht="15.75" thickBot="1">
      <c r="A65" s="221"/>
      <c r="B65" s="217"/>
      <c r="C65" s="75"/>
      <c r="D65" s="217"/>
      <c r="E65" s="219"/>
      <c r="F65" s="57"/>
      <c r="G65" s="215"/>
      <c r="H65" s="217"/>
      <c r="I65" s="75"/>
      <c r="J65" s="217"/>
      <c r="K65" s="215"/>
    </row>
    <row r="66" spans="1:11" ht="15.75" thickBot="1">
      <c r="A66" s="76"/>
      <c r="B66" s="75"/>
      <c r="C66" s="75"/>
      <c r="D66" s="75"/>
      <c r="E66" s="76"/>
      <c r="F66" s="57"/>
      <c r="G66" s="76"/>
      <c r="H66" s="75"/>
      <c r="I66" s="75"/>
      <c r="J66" s="75"/>
      <c r="K66" s="76"/>
    </row>
    <row r="67" spans="1:11" ht="15.75" thickBot="1">
      <c r="A67" s="214" t="s">
        <v>12</v>
      </c>
      <c r="B67" s="216"/>
      <c r="C67" s="74"/>
      <c r="D67" s="216"/>
      <c r="E67" s="214" t="s">
        <v>30</v>
      </c>
      <c r="F67" s="57"/>
      <c r="G67" s="218" t="s">
        <v>18</v>
      </c>
      <c r="H67" s="216"/>
      <c r="I67" s="74"/>
      <c r="J67" s="216"/>
      <c r="K67" s="218" t="s">
        <v>34</v>
      </c>
    </row>
    <row r="68" spans="1:11" ht="15.75" thickBot="1">
      <c r="A68" s="215"/>
      <c r="B68" s="217"/>
      <c r="C68" s="75"/>
      <c r="D68" s="217"/>
      <c r="E68" s="215"/>
      <c r="F68" s="57"/>
      <c r="G68" s="219"/>
      <c r="H68" s="217"/>
      <c r="I68" s="75"/>
      <c r="J68" s="217"/>
      <c r="K68" s="219"/>
    </row>
    <row r="69" spans="1:11" ht="15.75" thickBot="1">
      <c r="A69" s="76"/>
      <c r="B69" s="75"/>
      <c r="C69" s="75"/>
      <c r="D69" s="75"/>
      <c r="E69" s="76"/>
      <c r="F69" s="57"/>
      <c r="G69" s="58"/>
      <c r="H69" s="75"/>
      <c r="I69" s="75"/>
      <c r="J69" s="75"/>
      <c r="K69" s="76"/>
    </row>
    <row r="70" spans="1:11" ht="15.75" thickBot="1">
      <c r="A70" s="218" t="s">
        <v>18</v>
      </c>
      <c r="B70" s="218"/>
      <c r="C70" s="74"/>
      <c r="D70" s="216"/>
      <c r="E70" s="214" t="s">
        <v>52</v>
      </c>
      <c r="F70" s="57"/>
      <c r="G70" s="214" t="s">
        <v>52</v>
      </c>
      <c r="H70" s="218"/>
      <c r="I70" s="74"/>
      <c r="J70" s="216"/>
      <c r="K70" s="214" t="s">
        <v>30</v>
      </c>
    </row>
    <row r="71" spans="1:11" ht="15.75" thickBot="1">
      <c r="A71" s="219"/>
      <c r="B71" s="219"/>
      <c r="C71" s="75"/>
      <c r="D71" s="217"/>
      <c r="E71" s="215"/>
      <c r="F71" s="57"/>
      <c r="G71" s="215"/>
      <c r="H71" s="219"/>
      <c r="I71" s="75"/>
      <c r="J71" s="217"/>
      <c r="K71" s="215"/>
    </row>
    <row r="72" spans="1:11" ht="15">
      <c r="A72" s="59"/>
      <c r="B72" s="60"/>
      <c r="C72" s="61"/>
      <c r="D72" s="60"/>
      <c r="E72" s="59"/>
      <c r="F72" s="61"/>
      <c r="G72" s="59"/>
      <c r="H72" s="60"/>
      <c r="I72" s="61"/>
      <c r="J72" s="60"/>
      <c r="K72" s="59"/>
    </row>
    <row r="73" spans="1:11" ht="15.75" thickBot="1">
      <c r="A73" s="57"/>
      <c r="B73" s="57"/>
      <c r="C73" s="57"/>
      <c r="D73" s="57"/>
      <c r="E73" s="53"/>
      <c r="F73" s="57"/>
      <c r="G73" s="69"/>
      <c r="H73" s="70"/>
      <c r="I73" s="70"/>
      <c r="J73" s="70"/>
      <c r="K73" s="71"/>
    </row>
    <row r="74" spans="1:11" ht="15">
      <c r="A74" s="57"/>
      <c r="B74" s="57"/>
      <c r="C74" s="63" t="s">
        <v>61</v>
      </c>
      <c r="D74" s="57"/>
      <c r="E74" s="56" t="s">
        <v>48</v>
      </c>
      <c r="F74" s="57"/>
      <c r="G74" s="69"/>
      <c r="H74" s="70"/>
      <c r="I74" s="72"/>
      <c r="J74" s="70"/>
      <c r="K74" s="73"/>
    </row>
    <row r="75" spans="1:11" ht="15.75" thickBot="1">
      <c r="A75" s="57"/>
      <c r="B75" s="57"/>
      <c r="C75" s="64"/>
      <c r="D75" s="57"/>
      <c r="E75" s="57"/>
      <c r="F75" s="57"/>
      <c r="G75" s="68"/>
      <c r="H75" s="66"/>
      <c r="I75" s="69"/>
      <c r="J75" s="66"/>
      <c r="K75" s="65"/>
    </row>
    <row r="76" spans="1:11" ht="15.75" thickBot="1">
      <c r="A76" s="218" t="s">
        <v>26</v>
      </c>
      <c r="B76" s="216"/>
      <c r="C76" s="74"/>
      <c r="D76" s="216"/>
      <c r="E76" s="220" t="s">
        <v>10</v>
      </c>
      <c r="F76" s="57"/>
      <c r="G76" s="49"/>
      <c r="H76" s="49"/>
      <c r="I76" s="49"/>
      <c r="J76" s="49"/>
      <c r="K76" s="49" t="s">
        <v>62</v>
      </c>
    </row>
    <row r="77" spans="1:11" ht="15.75" thickBot="1">
      <c r="A77" s="219"/>
      <c r="B77" s="217"/>
      <c r="C77" s="75"/>
      <c r="D77" s="217"/>
      <c r="E77" s="221"/>
      <c r="F77" s="57"/>
      <c r="G77" s="49"/>
      <c r="H77" s="49"/>
      <c r="I77" s="49"/>
      <c r="J77" s="49"/>
      <c r="K77" s="49"/>
    </row>
    <row r="78" spans="1:11" ht="15.75" thickBot="1">
      <c r="A78" s="76"/>
      <c r="B78" s="75"/>
      <c r="C78" s="75"/>
      <c r="D78" s="75"/>
      <c r="E78" s="77"/>
      <c r="F78" s="57"/>
      <c r="G78" s="49"/>
      <c r="H78" s="49"/>
      <c r="I78" s="49"/>
      <c r="J78" s="49"/>
      <c r="K78" s="49"/>
    </row>
    <row r="79" spans="1:11" ht="15.75" thickBot="1">
      <c r="A79" s="214" t="s">
        <v>12</v>
      </c>
      <c r="B79" s="216"/>
      <c r="C79" s="74"/>
      <c r="D79" s="216"/>
      <c r="E79" s="214" t="s">
        <v>41</v>
      </c>
      <c r="F79" s="57"/>
      <c r="G79" s="49"/>
      <c r="H79" s="49"/>
      <c r="I79" s="49"/>
      <c r="J79" s="49"/>
      <c r="K79" s="49"/>
    </row>
    <row r="80" spans="1:11" ht="15.75" thickBot="1">
      <c r="A80" s="215"/>
      <c r="B80" s="217"/>
      <c r="C80" s="75"/>
      <c r="D80" s="217"/>
      <c r="E80" s="215"/>
      <c r="F80" s="57"/>
      <c r="G80" s="49"/>
      <c r="H80" s="49"/>
      <c r="I80" s="49"/>
      <c r="J80" s="49"/>
      <c r="K80" s="49"/>
    </row>
    <row r="81" spans="1:6" ht="15.75" thickBot="1">
      <c r="A81" s="76"/>
      <c r="B81" s="75"/>
      <c r="C81" s="75"/>
      <c r="D81" s="75"/>
      <c r="E81" s="76"/>
      <c r="F81" s="57"/>
    </row>
    <row r="82" spans="1:6" ht="15.75" thickBot="1">
      <c r="A82" s="218" t="s">
        <v>18</v>
      </c>
      <c r="B82" s="216"/>
      <c r="C82" s="74"/>
      <c r="D82" s="216"/>
      <c r="E82" s="216" t="s">
        <v>36</v>
      </c>
      <c r="F82" s="57"/>
    </row>
    <row r="83" spans="1:6" ht="15.75" thickBot="1">
      <c r="A83" s="219"/>
      <c r="B83" s="217"/>
      <c r="C83" s="75"/>
      <c r="D83" s="217"/>
      <c r="E83" s="217"/>
      <c r="F83" s="57"/>
    </row>
    <row r="84" spans="1:6" ht="15.75" thickBot="1">
      <c r="A84" s="58"/>
      <c r="B84" s="75"/>
      <c r="C84" s="75"/>
      <c r="D84" s="75"/>
      <c r="E84" s="76"/>
      <c r="F84" s="57"/>
    </row>
    <row r="85" spans="1:6" ht="15.75" thickBot="1">
      <c r="A85" s="214" t="s">
        <v>52</v>
      </c>
      <c r="B85" s="216"/>
      <c r="C85" s="74"/>
      <c r="D85" s="216"/>
      <c r="E85" s="214" t="s">
        <v>51</v>
      </c>
      <c r="F85" s="50"/>
    </row>
    <row r="86" spans="1:6" ht="15.75" thickBot="1">
      <c r="A86" s="215"/>
      <c r="B86" s="217"/>
      <c r="C86" s="75"/>
      <c r="D86" s="217"/>
      <c r="E86" s="215"/>
      <c r="F86" s="49"/>
    </row>
    <row r="87" spans="1:6" ht="15.75" thickBot="1">
      <c r="A87" s="76"/>
      <c r="B87" s="75"/>
      <c r="C87" s="75"/>
      <c r="D87" s="75"/>
      <c r="E87" s="76"/>
      <c r="F87" s="49"/>
    </row>
    <row r="88" spans="1:6" ht="15.75" thickBot="1">
      <c r="A88" s="214" t="s">
        <v>30</v>
      </c>
      <c r="B88" s="218"/>
      <c r="C88" s="74"/>
      <c r="D88" s="216"/>
      <c r="E88" s="218" t="s">
        <v>34</v>
      </c>
      <c r="F88" s="49"/>
    </row>
    <row r="89" spans="1:6" ht="15.75" thickBot="1">
      <c r="A89" s="215"/>
      <c r="B89" s="219"/>
      <c r="C89" s="75"/>
      <c r="D89" s="217"/>
      <c r="E89" s="219"/>
      <c r="F89" s="49"/>
    </row>
    <row r="90" spans="1:6" ht="15">
      <c r="A90" s="50"/>
      <c r="B90" s="50"/>
      <c r="C90" s="50"/>
      <c r="D90" s="50"/>
      <c r="E90" s="50"/>
      <c r="F90" s="49"/>
    </row>
    <row r="91" spans="1:6" ht="15">
      <c r="A91" s="49"/>
      <c r="B91" s="49"/>
      <c r="C91" s="49"/>
      <c r="D91" s="49"/>
      <c r="E91" s="49"/>
      <c r="F91" s="49"/>
    </row>
  </sheetData>
  <sheetProtection/>
  <mergeCells count="180">
    <mergeCell ref="B16:B17"/>
    <mergeCell ref="G10:G11"/>
    <mergeCell ref="B10:B11"/>
    <mergeCell ref="D10:D11"/>
    <mergeCell ref="E10:E11"/>
    <mergeCell ref="K13:K14"/>
    <mergeCell ref="K16:K17"/>
    <mergeCell ref="G16:G17"/>
    <mergeCell ref="A13:A14"/>
    <mergeCell ref="A10:A11"/>
    <mergeCell ref="B13:B14"/>
    <mergeCell ref="D13:D14"/>
    <mergeCell ref="G13:G14"/>
    <mergeCell ref="J10:J11"/>
    <mergeCell ref="K4:K5"/>
    <mergeCell ref="K10:K11"/>
    <mergeCell ref="J7:J8"/>
    <mergeCell ref="K7:K8"/>
    <mergeCell ref="A4:A5"/>
    <mergeCell ref="A7:A8"/>
    <mergeCell ref="B7:B8"/>
    <mergeCell ref="D7:D8"/>
    <mergeCell ref="G7:G8"/>
    <mergeCell ref="B4:B5"/>
    <mergeCell ref="D4:D5"/>
    <mergeCell ref="E4:E5"/>
    <mergeCell ref="E7:E8"/>
    <mergeCell ref="H10:H11"/>
    <mergeCell ref="H4:H5"/>
    <mergeCell ref="H7:H8"/>
    <mergeCell ref="G22:G23"/>
    <mergeCell ref="H22:H23"/>
    <mergeCell ref="G4:G5"/>
    <mergeCell ref="E13:E14"/>
    <mergeCell ref="J4:J5"/>
    <mergeCell ref="H13:H14"/>
    <mergeCell ref="J13:J14"/>
    <mergeCell ref="J22:J23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E22:E23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16.00390625" style="0" customWidth="1"/>
  </cols>
  <sheetData>
    <row r="1" spans="1:12" ht="15.75">
      <c r="A1" s="89" t="s">
        <v>63</v>
      </c>
      <c r="B1" s="78" t="s">
        <v>0</v>
      </c>
      <c r="C1" s="79" t="s">
        <v>2</v>
      </c>
      <c r="D1" s="79" t="s">
        <v>4</v>
      </c>
      <c r="E1" s="79" t="s">
        <v>5</v>
      </c>
      <c r="F1" s="79" t="s">
        <v>64</v>
      </c>
      <c r="G1" s="79" t="s">
        <v>65</v>
      </c>
      <c r="H1" s="79" t="s">
        <v>66</v>
      </c>
      <c r="I1" s="79" t="s">
        <v>67</v>
      </c>
      <c r="J1" s="79" t="s">
        <v>68</v>
      </c>
      <c r="K1" s="79" t="s">
        <v>69</v>
      </c>
      <c r="L1" s="80" t="s">
        <v>3</v>
      </c>
    </row>
    <row r="2" spans="1:12" ht="15.75">
      <c r="A2" s="83">
        <v>1</v>
      </c>
      <c r="B2" s="84" t="s">
        <v>51</v>
      </c>
      <c r="C2" s="87">
        <v>3</v>
      </c>
      <c r="D2" s="87">
        <v>5</v>
      </c>
      <c r="E2" s="87">
        <v>3</v>
      </c>
      <c r="F2" s="87">
        <v>1</v>
      </c>
      <c r="G2" s="87">
        <v>2</v>
      </c>
      <c r="H2" s="87"/>
      <c r="I2" s="87"/>
      <c r="J2" s="87"/>
      <c r="K2" s="87"/>
      <c r="L2" s="81">
        <f aca="true" t="shared" si="0" ref="L2:L11">K2+J2+I2+H2+G2+F2+E2+D2+C2</f>
        <v>14</v>
      </c>
    </row>
    <row r="3" spans="1:12" ht="15.75">
      <c r="A3" s="83">
        <v>2</v>
      </c>
      <c r="B3" s="84" t="s">
        <v>18</v>
      </c>
      <c r="C3" s="101">
        <v>2</v>
      </c>
      <c r="D3" s="101">
        <v>2</v>
      </c>
      <c r="E3" s="101">
        <v>1</v>
      </c>
      <c r="F3" s="101">
        <v>2</v>
      </c>
      <c r="G3" s="101">
        <v>6</v>
      </c>
      <c r="H3" s="101"/>
      <c r="I3" s="101"/>
      <c r="J3" s="101"/>
      <c r="K3" s="101"/>
      <c r="L3" s="81">
        <f t="shared" si="0"/>
        <v>13</v>
      </c>
    </row>
    <row r="4" spans="1:12" ht="15.75">
      <c r="A4" s="97">
        <v>3</v>
      </c>
      <c r="B4" s="85" t="s">
        <v>30</v>
      </c>
      <c r="C4" s="185">
        <v>6</v>
      </c>
      <c r="D4" s="88">
        <v>2</v>
      </c>
      <c r="E4" s="88">
        <v>2</v>
      </c>
      <c r="F4" s="88">
        <v>1</v>
      </c>
      <c r="G4" s="88">
        <v>1</v>
      </c>
      <c r="H4" s="88"/>
      <c r="I4" s="88"/>
      <c r="J4" s="88"/>
      <c r="K4" s="88"/>
      <c r="L4" s="81">
        <f t="shared" si="0"/>
        <v>12</v>
      </c>
    </row>
    <row r="5" spans="1:12" ht="15.75">
      <c r="A5" s="97">
        <v>4</v>
      </c>
      <c r="B5" s="84" t="s">
        <v>12</v>
      </c>
      <c r="C5" s="101">
        <v>1</v>
      </c>
      <c r="D5" s="101">
        <v>1</v>
      </c>
      <c r="E5" s="101">
        <v>4</v>
      </c>
      <c r="F5" s="101">
        <v>5</v>
      </c>
      <c r="G5" s="101"/>
      <c r="H5" s="101"/>
      <c r="I5" s="101"/>
      <c r="J5" s="101"/>
      <c r="K5" s="101"/>
      <c r="L5" s="81">
        <f t="shared" si="0"/>
        <v>11</v>
      </c>
    </row>
    <row r="6" spans="1:12" ht="15.75">
      <c r="A6" s="97">
        <v>5</v>
      </c>
      <c r="B6" s="84" t="s">
        <v>52</v>
      </c>
      <c r="C6" s="87">
        <v>2</v>
      </c>
      <c r="D6" s="87">
        <v>2</v>
      </c>
      <c r="E6" s="87">
        <v>2</v>
      </c>
      <c r="F6" s="87">
        <v>3</v>
      </c>
      <c r="G6" s="87">
        <v>1</v>
      </c>
      <c r="H6" s="87"/>
      <c r="I6" s="87"/>
      <c r="J6" s="87"/>
      <c r="K6" s="87"/>
      <c r="L6" s="81">
        <f t="shared" si="0"/>
        <v>10</v>
      </c>
    </row>
    <row r="7" spans="1:12" ht="15.75">
      <c r="A7" s="97">
        <v>6</v>
      </c>
      <c r="B7" s="84" t="s">
        <v>26</v>
      </c>
      <c r="C7" s="101">
        <v>2</v>
      </c>
      <c r="D7" s="101">
        <v>1</v>
      </c>
      <c r="E7" s="101">
        <v>1</v>
      </c>
      <c r="F7" s="101">
        <v>3</v>
      </c>
      <c r="G7" s="101">
        <v>3</v>
      </c>
      <c r="H7" s="101"/>
      <c r="I7" s="101"/>
      <c r="J7" s="101"/>
      <c r="K7" s="101"/>
      <c r="L7" s="81">
        <f t="shared" si="0"/>
        <v>10</v>
      </c>
    </row>
    <row r="8" spans="1:12" ht="15.75">
      <c r="A8" s="97">
        <v>7</v>
      </c>
      <c r="B8" s="86" t="s">
        <v>41</v>
      </c>
      <c r="C8" s="87">
        <v>1</v>
      </c>
      <c r="D8" s="87">
        <v>3</v>
      </c>
      <c r="E8" s="87">
        <v>4</v>
      </c>
      <c r="F8" s="87">
        <v>1</v>
      </c>
      <c r="G8" s="87">
        <v>0</v>
      </c>
      <c r="H8" s="87"/>
      <c r="I8" s="87"/>
      <c r="J8" s="87"/>
      <c r="K8" s="87"/>
      <c r="L8" s="81">
        <f t="shared" si="0"/>
        <v>9</v>
      </c>
    </row>
    <row r="9" spans="1:12" ht="15.75">
      <c r="A9" s="97">
        <v>8</v>
      </c>
      <c r="B9" s="85" t="s">
        <v>10</v>
      </c>
      <c r="C9" s="88">
        <v>1</v>
      </c>
      <c r="D9" s="88">
        <v>2</v>
      </c>
      <c r="E9" s="88">
        <v>1</v>
      </c>
      <c r="F9" s="88">
        <v>2</v>
      </c>
      <c r="G9" s="88"/>
      <c r="H9" s="88"/>
      <c r="I9" s="88"/>
      <c r="J9" s="88"/>
      <c r="K9" s="88"/>
      <c r="L9" s="81">
        <f t="shared" si="0"/>
        <v>6</v>
      </c>
    </row>
    <row r="10" spans="1:12" ht="15.75">
      <c r="A10" s="97">
        <v>9</v>
      </c>
      <c r="B10" s="84" t="s">
        <v>36</v>
      </c>
      <c r="C10" s="101">
        <v>0</v>
      </c>
      <c r="D10" s="101">
        <v>0</v>
      </c>
      <c r="E10" s="101">
        <v>0</v>
      </c>
      <c r="F10" s="101">
        <v>0</v>
      </c>
      <c r="G10" s="101">
        <v>2</v>
      </c>
      <c r="H10" s="101"/>
      <c r="I10" s="101"/>
      <c r="J10" s="101"/>
      <c r="K10" s="101"/>
      <c r="L10" s="81">
        <f t="shared" si="0"/>
        <v>2</v>
      </c>
    </row>
    <row r="11" spans="1:12" ht="16.5" thickBot="1">
      <c r="A11" s="97">
        <v>10</v>
      </c>
      <c r="B11" s="82" t="s">
        <v>34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/>
      <c r="I11" s="102"/>
      <c r="J11" s="102"/>
      <c r="K11" s="102"/>
      <c r="L11" s="8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D6" sqref="D6"/>
    </sheetView>
  </sheetViews>
  <sheetFormatPr defaultColWidth="7.7109375" defaultRowHeight="15"/>
  <cols>
    <col min="1" max="1" width="7.7109375" style="0" customWidth="1"/>
    <col min="2" max="2" width="13.140625" style="0" customWidth="1"/>
    <col min="3" max="3" width="12.140625" style="0" customWidth="1"/>
  </cols>
  <sheetData>
    <row r="1" spans="1:17" ht="15.75">
      <c r="A1" s="94" t="s">
        <v>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0"/>
      <c r="O1" s="90"/>
      <c r="P1" s="90"/>
      <c r="Q1" s="90"/>
    </row>
    <row r="2" spans="1:17" ht="16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0"/>
      <c r="P2" s="90"/>
      <c r="Q2" s="90"/>
    </row>
    <row r="3" spans="1:17" ht="15.75">
      <c r="A3" s="112" t="s">
        <v>63</v>
      </c>
      <c r="B3" s="113" t="s">
        <v>0</v>
      </c>
      <c r="C3" s="114" t="s">
        <v>1</v>
      </c>
      <c r="D3" s="114" t="s">
        <v>45</v>
      </c>
      <c r="E3" s="114" t="s">
        <v>46</v>
      </c>
      <c r="F3" s="114" t="s">
        <v>54</v>
      </c>
      <c r="G3" s="114" t="s">
        <v>55</v>
      </c>
      <c r="H3" s="114" t="s">
        <v>56</v>
      </c>
      <c r="I3" s="114" t="s">
        <v>66</v>
      </c>
      <c r="J3" s="114" t="s">
        <v>67</v>
      </c>
      <c r="K3" s="114" t="s">
        <v>68</v>
      </c>
      <c r="L3" s="114" t="s">
        <v>69</v>
      </c>
      <c r="M3" s="114" t="s">
        <v>7</v>
      </c>
      <c r="N3" s="115" t="s">
        <v>8</v>
      </c>
      <c r="O3" s="90"/>
      <c r="P3" s="91"/>
      <c r="Q3" s="90"/>
    </row>
    <row r="4" spans="1:17" ht="15.75">
      <c r="A4" s="97">
        <v>1</v>
      </c>
      <c r="B4" s="103" t="s">
        <v>30</v>
      </c>
      <c r="C4" s="100" t="s">
        <v>31</v>
      </c>
      <c r="D4" s="98">
        <v>664</v>
      </c>
      <c r="E4" s="101">
        <v>562</v>
      </c>
      <c r="F4" s="101">
        <v>582</v>
      </c>
      <c r="G4" s="101">
        <v>522</v>
      </c>
      <c r="H4" s="101">
        <v>575</v>
      </c>
      <c r="I4" s="101"/>
      <c r="J4" s="101"/>
      <c r="K4" s="101"/>
      <c r="L4" s="101"/>
      <c r="M4" s="111">
        <f aca="true" t="shared" si="0" ref="M4:M33">L4+K4+J4+I4+H4+G4+F4+E4+D4</f>
        <v>2905</v>
      </c>
      <c r="N4" s="116">
        <f>M4/15</f>
        <v>193.66666666666666</v>
      </c>
      <c r="O4" s="90"/>
      <c r="P4" s="90"/>
      <c r="Q4" s="90"/>
    </row>
    <row r="5" spans="1:17" ht="15.75">
      <c r="A5" s="97">
        <v>2</v>
      </c>
      <c r="B5" s="103" t="s">
        <v>51</v>
      </c>
      <c r="C5" s="106" t="s">
        <v>33</v>
      </c>
      <c r="D5" s="98">
        <v>518</v>
      </c>
      <c r="E5" s="98">
        <v>576</v>
      </c>
      <c r="F5" s="101">
        <v>566</v>
      </c>
      <c r="G5" s="101">
        <v>553</v>
      </c>
      <c r="H5" s="108">
        <v>641</v>
      </c>
      <c r="I5" s="101"/>
      <c r="J5" s="101"/>
      <c r="K5" s="101"/>
      <c r="L5" s="101"/>
      <c r="M5" s="111">
        <f t="shared" si="0"/>
        <v>2854</v>
      </c>
      <c r="N5" s="116">
        <f aca="true" t="shared" si="1" ref="N5:N24">M5/15</f>
        <v>190.26666666666668</v>
      </c>
      <c r="O5" s="90"/>
      <c r="P5" s="95"/>
      <c r="Q5" s="90" t="s">
        <v>71</v>
      </c>
    </row>
    <row r="6" spans="1:17" ht="15.75">
      <c r="A6" s="97">
        <v>3</v>
      </c>
      <c r="B6" s="103" t="s">
        <v>18</v>
      </c>
      <c r="C6" s="110" t="s">
        <v>21</v>
      </c>
      <c r="D6" s="101">
        <v>523</v>
      </c>
      <c r="E6" s="101">
        <v>531</v>
      </c>
      <c r="F6" s="101">
        <v>538</v>
      </c>
      <c r="G6" s="101">
        <v>547</v>
      </c>
      <c r="H6" s="101">
        <v>655</v>
      </c>
      <c r="I6" s="101"/>
      <c r="J6" s="101"/>
      <c r="K6" s="101"/>
      <c r="L6" s="101"/>
      <c r="M6" s="111">
        <f t="shared" si="0"/>
        <v>2794</v>
      </c>
      <c r="N6" s="116">
        <f t="shared" si="1"/>
        <v>186.26666666666668</v>
      </c>
      <c r="O6" s="90"/>
      <c r="P6" s="90"/>
      <c r="Q6" s="90"/>
    </row>
    <row r="7" spans="1:17" ht="15.75">
      <c r="A7" s="97">
        <v>4</v>
      </c>
      <c r="B7" s="103" t="s">
        <v>12</v>
      </c>
      <c r="C7" s="100" t="s">
        <v>74</v>
      </c>
      <c r="D7" s="101">
        <v>545</v>
      </c>
      <c r="E7" s="101">
        <v>584</v>
      </c>
      <c r="F7" s="101">
        <v>543</v>
      </c>
      <c r="G7" s="101">
        <v>553</v>
      </c>
      <c r="H7" s="101">
        <v>546</v>
      </c>
      <c r="I7" s="101"/>
      <c r="J7" s="101"/>
      <c r="K7" s="101"/>
      <c r="L7" s="101"/>
      <c r="M7" s="111">
        <f t="shared" si="0"/>
        <v>2771</v>
      </c>
      <c r="N7" s="116">
        <f t="shared" si="1"/>
        <v>184.73333333333332</v>
      </c>
      <c r="O7" s="96"/>
      <c r="P7" s="90"/>
      <c r="Q7" s="90"/>
    </row>
    <row r="8" spans="1:17" ht="15.75">
      <c r="A8" s="97">
        <v>5</v>
      </c>
      <c r="B8" s="103" t="s">
        <v>18</v>
      </c>
      <c r="C8" s="100" t="s">
        <v>19</v>
      </c>
      <c r="D8" s="101">
        <v>571</v>
      </c>
      <c r="E8" s="101">
        <v>539</v>
      </c>
      <c r="F8" s="101">
        <v>530</v>
      </c>
      <c r="G8" s="101">
        <v>510</v>
      </c>
      <c r="H8" s="101">
        <v>560</v>
      </c>
      <c r="I8" s="101"/>
      <c r="J8" s="101"/>
      <c r="K8" s="101"/>
      <c r="L8" s="101"/>
      <c r="M8" s="111">
        <f t="shared" si="0"/>
        <v>2710</v>
      </c>
      <c r="N8" s="116">
        <f t="shared" si="1"/>
        <v>180.66666666666666</v>
      </c>
      <c r="O8" s="90"/>
      <c r="P8" s="90"/>
      <c r="Q8" s="90"/>
    </row>
    <row r="9" spans="1:17" ht="15.75">
      <c r="A9" s="97">
        <v>6</v>
      </c>
      <c r="B9" s="107" t="s">
        <v>51</v>
      </c>
      <c r="C9" s="100" t="s">
        <v>23</v>
      </c>
      <c r="D9" s="98">
        <v>591</v>
      </c>
      <c r="E9" s="101">
        <v>525</v>
      </c>
      <c r="F9" s="101">
        <v>545</v>
      </c>
      <c r="G9" s="101">
        <v>528</v>
      </c>
      <c r="H9" s="101">
        <v>497</v>
      </c>
      <c r="I9" s="101"/>
      <c r="J9" s="101"/>
      <c r="K9" s="101"/>
      <c r="L9" s="101"/>
      <c r="M9" s="111">
        <f t="shared" si="0"/>
        <v>2686</v>
      </c>
      <c r="N9" s="116">
        <f t="shared" si="1"/>
        <v>179.06666666666666</v>
      </c>
      <c r="O9" s="90"/>
      <c r="P9" s="90"/>
      <c r="Q9" s="90"/>
    </row>
    <row r="10" spans="1:17" ht="15.75">
      <c r="A10" s="97">
        <v>7</v>
      </c>
      <c r="B10" s="103" t="s">
        <v>41</v>
      </c>
      <c r="C10" s="100" t="s">
        <v>43</v>
      </c>
      <c r="D10" s="98">
        <v>455</v>
      </c>
      <c r="E10" s="101">
        <v>598</v>
      </c>
      <c r="F10" s="101">
        <v>541</v>
      </c>
      <c r="G10" s="101">
        <v>555</v>
      </c>
      <c r="H10" s="101">
        <v>531</v>
      </c>
      <c r="I10" s="101"/>
      <c r="J10" s="101"/>
      <c r="K10" s="101"/>
      <c r="L10" s="101"/>
      <c r="M10" s="111">
        <f t="shared" si="0"/>
        <v>2680</v>
      </c>
      <c r="N10" s="116">
        <f t="shared" si="1"/>
        <v>178.66666666666666</v>
      </c>
      <c r="O10" s="90"/>
      <c r="P10" s="90"/>
      <c r="Q10" s="90"/>
    </row>
    <row r="11" spans="1:17" ht="15.75">
      <c r="A11" s="97">
        <v>8</v>
      </c>
      <c r="B11" s="107" t="s">
        <v>26</v>
      </c>
      <c r="C11" s="100" t="s">
        <v>39</v>
      </c>
      <c r="D11" s="98">
        <v>539</v>
      </c>
      <c r="E11" s="101">
        <v>523</v>
      </c>
      <c r="F11" s="101">
        <v>507</v>
      </c>
      <c r="G11" s="101">
        <v>538</v>
      </c>
      <c r="H11" s="101">
        <v>530</v>
      </c>
      <c r="I11" s="101"/>
      <c r="J11" s="101"/>
      <c r="K11" s="101"/>
      <c r="L11" s="101"/>
      <c r="M11" s="111">
        <f t="shared" si="0"/>
        <v>2637</v>
      </c>
      <c r="N11" s="116">
        <f t="shared" si="1"/>
        <v>175.8</v>
      </c>
      <c r="O11" s="90"/>
      <c r="P11" s="90"/>
      <c r="Q11" s="90"/>
    </row>
    <row r="12" spans="1:17" ht="15.75">
      <c r="A12" s="97">
        <v>9</v>
      </c>
      <c r="B12" s="103" t="s">
        <v>26</v>
      </c>
      <c r="C12" s="100" t="s">
        <v>27</v>
      </c>
      <c r="D12" s="101">
        <v>526</v>
      </c>
      <c r="E12" s="101">
        <v>533</v>
      </c>
      <c r="F12" s="101">
        <v>516</v>
      </c>
      <c r="G12" s="101">
        <v>548</v>
      </c>
      <c r="H12" s="101">
        <v>480</v>
      </c>
      <c r="I12" s="101"/>
      <c r="J12" s="101"/>
      <c r="K12" s="101"/>
      <c r="L12" s="101"/>
      <c r="M12" s="111">
        <f t="shared" si="0"/>
        <v>2603</v>
      </c>
      <c r="N12" s="116">
        <f t="shared" si="1"/>
        <v>173.53333333333333</v>
      </c>
      <c r="O12" s="90"/>
      <c r="P12" s="90"/>
      <c r="Q12" s="90"/>
    </row>
    <row r="13" spans="1:17" ht="15.75">
      <c r="A13" s="97">
        <v>10</v>
      </c>
      <c r="B13" s="103" t="s">
        <v>30</v>
      </c>
      <c r="C13" s="100" t="s">
        <v>32</v>
      </c>
      <c r="D13" s="98">
        <v>481</v>
      </c>
      <c r="E13" s="101">
        <v>527</v>
      </c>
      <c r="F13" s="101">
        <v>518</v>
      </c>
      <c r="G13" s="101">
        <v>545</v>
      </c>
      <c r="H13" s="101">
        <v>516</v>
      </c>
      <c r="I13" s="101"/>
      <c r="J13" s="101"/>
      <c r="K13" s="101"/>
      <c r="L13" s="101"/>
      <c r="M13" s="111">
        <f t="shared" si="0"/>
        <v>2587</v>
      </c>
      <c r="N13" s="116">
        <f t="shared" si="1"/>
        <v>172.46666666666667</v>
      </c>
      <c r="O13" s="93"/>
      <c r="P13" s="90"/>
      <c r="Q13" s="90"/>
    </row>
    <row r="14" spans="1:17" ht="15.75">
      <c r="A14" s="97">
        <v>11</v>
      </c>
      <c r="B14" s="103" t="s">
        <v>51</v>
      </c>
      <c r="C14" s="100" t="s">
        <v>72</v>
      </c>
      <c r="D14" s="98">
        <v>519</v>
      </c>
      <c r="E14" s="101">
        <v>565</v>
      </c>
      <c r="F14" s="101">
        <v>475</v>
      </c>
      <c r="G14" s="101">
        <v>489</v>
      </c>
      <c r="H14" s="101">
        <v>523</v>
      </c>
      <c r="I14" s="101"/>
      <c r="J14" s="101"/>
      <c r="K14" s="101"/>
      <c r="L14" s="101"/>
      <c r="M14" s="111">
        <f t="shared" si="0"/>
        <v>2571</v>
      </c>
      <c r="N14" s="116">
        <f t="shared" si="1"/>
        <v>171.4</v>
      </c>
      <c r="O14" s="90"/>
      <c r="P14" s="90"/>
      <c r="Q14" s="90"/>
    </row>
    <row r="15" spans="1:17" ht="15.75">
      <c r="A15" s="97">
        <v>12</v>
      </c>
      <c r="B15" s="103" t="s">
        <v>26</v>
      </c>
      <c r="C15" s="100" t="s">
        <v>17</v>
      </c>
      <c r="D15" s="101">
        <v>505</v>
      </c>
      <c r="E15" s="101">
        <v>503</v>
      </c>
      <c r="F15" s="105">
        <v>494</v>
      </c>
      <c r="G15" s="101">
        <v>508</v>
      </c>
      <c r="H15" s="101">
        <v>526</v>
      </c>
      <c r="I15" s="101"/>
      <c r="J15" s="101"/>
      <c r="K15" s="101"/>
      <c r="L15" s="101"/>
      <c r="M15" s="111">
        <f t="shared" si="0"/>
        <v>2536</v>
      </c>
      <c r="N15" s="116">
        <f t="shared" si="1"/>
        <v>169.06666666666666</v>
      </c>
      <c r="O15" s="90"/>
      <c r="P15" s="90"/>
      <c r="Q15" s="90"/>
    </row>
    <row r="16" spans="1:17" ht="15.75">
      <c r="A16" s="97">
        <v>13</v>
      </c>
      <c r="B16" s="103" t="s">
        <v>41</v>
      </c>
      <c r="C16" s="110" t="s">
        <v>22</v>
      </c>
      <c r="D16" s="101">
        <v>551</v>
      </c>
      <c r="E16" s="101">
        <v>482</v>
      </c>
      <c r="F16" s="101">
        <v>525</v>
      </c>
      <c r="G16" s="101">
        <v>430</v>
      </c>
      <c r="H16" s="101">
        <v>493</v>
      </c>
      <c r="I16" s="101"/>
      <c r="J16" s="101"/>
      <c r="K16" s="101"/>
      <c r="L16" s="101"/>
      <c r="M16" s="111">
        <f t="shared" si="0"/>
        <v>2481</v>
      </c>
      <c r="N16" s="116">
        <f t="shared" si="1"/>
        <v>165.4</v>
      </c>
      <c r="O16" s="90"/>
      <c r="P16" s="90"/>
      <c r="Q16" s="90"/>
    </row>
    <row r="17" spans="1:14" ht="15.75">
      <c r="A17" s="97">
        <v>14</v>
      </c>
      <c r="B17" s="103" t="s">
        <v>75</v>
      </c>
      <c r="C17" s="100" t="s">
        <v>29</v>
      </c>
      <c r="D17" s="101">
        <v>501</v>
      </c>
      <c r="E17" s="101">
        <v>552</v>
      </c>
      <c r="F17" s="101">
        <v>490</v>
      </c>
      <c r="G17" s="101">
        <v>479</v>
      </c>
      <c r="H17" s="101">
        <v>428</v>
      </c>
      <c r="I17" s="101"/>
      <c r="J17" s="101"/>
      <c r="K17" s="101"/>
      <c r="L17" s="101"/>
      <c r="M17" s="111">
        <f t="shared" si="0"/>
        <v>2450</v>
      </c>
      <c r="N17" s="116">
        <f t="shared" si="1"/>
        <v>163.33333333333334</v>
      </c>
    </row>
    <row r="18" spans="1:14" ht="15.75">
      <c r="A18" s="97">
        <v>15</v>
      </c>
      <c r="B18" s="107" t="s">
        <v>12</v>
      </c>
      <c r="C18" s="100" t="s">
        <v>72</v>
      </c>
      <c r="D18" s="98">
        <v>493</v>
      </c>
      <c r="E18" s="101">
        <v>544</v>
      </c>
      <c r="F18" s="101">
        <v>451</v>
      </c>
      <c r="G18" s="101">
        <v>482</v>
      </c>
      <c r="H18" s="101">
        <v>475</v>
      </c>
      <c r="I18" s="101"/>
      <c r="J18" s="101"/>
      <c r="K18" s="101"/>
      <c r="L18" s="101"/>
      <c r="M18" s="111">
        <f t="shared" si="0"/>
        <v>2445</v>
      </c>
      <c r="N18" s="116">
        <f t="shared" si="1"/>
        <v>163</v>
      </c>
    </row>
    <row r="19" spans="1:14" ht="15.75">
      <c r="A19" s="97">
        <v>16</v>
      </c>
      <c r="B19" s="103" t="s">
        <v>36</v>
      </c>
      <c r="C19" s="104" t="s">
        <v>38</v>
      </c>
      <c r="D19" s="101">
        <v>461</v>
      </c>
      <c r="E19" s="101">
        <v>532</v>
      </c>
      <c r="F19" s="101">
        <v>470</v>
      </c>
      <c r="G19" s="101">
        <v>457</v>
      </c>
      <c r="H19" s="101">
        <v>511</v>
      </c>
      <c r="I19" s="101"/>
      <c r="J19" s="101"/>
      <c r="K19" s="101"/>
      <c r="L19" s="101"/>
      <c r="M19" s="111">
        <f t="shared" si="0"/>
        <v>2431</v>
      </c>
      <c r="N19" s="116">
        <f t="shared" si="1"/>
        <v>162.06666666666666</v>
      </c>
    </row>
    <row r="20" spans="1:14" ht="15.75">
      <c r="A20" s="97">
        <v>17</v>
      </c>
      <c r="B20" s="103" t="s">
        <v>41</v>
      </c>
      <c r="C20" s="100" t="s">
        <v>42</v>
      </c>
      <c r="D20" s="105">
        <v>402</v>
      </c>
      <c r="E20" s="105">
        <v>506</v>
      </c>
      <c r="F20" s="105">
        <v>493</v>
      </c>
      <c r="G20" s="105">
        <v>511</v>
      </c>
      <c r="H20" s="105">
        <v>512</v>
      </c>
      <c r="I20" s="48"/>
      <c r="J20" s="101"/>
      <c r="K20" s="101"/>
      <c r="L20" s="101"/>
      <c r="M20" s="111">
        <f t="shared" si="0"/>
        <v>2424</v>
      </c>
      <c r="N20" s="116">
        <f t="shared" si="1"/>
        <v>161.6</v>
      </c>
    </row>
    <row r="21" spans="1:14" ht="15.75">
      <c r="A21" s="97">
        <v>18</v>
      </c>
      <c r="B21" s="103" t="s">
        <v>18</v>
      </c>
      <c r="C21" s="106" t="s">
        <v>76</v>
      </c>
      <c r="D21" s="98">
        <v>433</v>
      </c>
      <c r="E21" s="101">
        <v>543</v>
      </c>
      <c r="F21" s="101">
        <v>461</v>
      </c>
      <c r="G21" s="101">
        <v>514</v>
      </c>
      <c r="H21" s="101">
        <v>450</v>
      </c>
      <c r="I21" s="101"/>
      <c r="J21" s="101"/>
      <c r="K21" s="101"/>
      <c r="L21" s="101"/>
      <c r="M21" s="111">
        <f t="shared" si="0"/>
        <v>2401</v>
      </c>
      <c r="N21" s="116">
        <f t="shared" si="1"/>
        <v>160.06666666666666</v>
      </c>
    </row>
    <row r="22" spans="1:14" ht="15.75">
      <c r="A22" s="97">
        <v>19</v>
      </c>
      <c r="B22" s="103" t="s">
        <v>36</v>
      </c>
      <c r="C22" s="100" t="s">
        <v>40</v>
      </c>
      <c r="D22" s="98">
        <v>498</v>
      </c>
      <c r="E22" s="101">
        <v>529</v>
      </c>
      <c r="F22" s="101">
        <v>417</v>
      </c>
      <c r="G22" s="101">
        <v>460</v>
      </c>
      <c r="H22" s="101">
        <v>480</v>
      </c>
      <c r="I22" s="101"/>
      <c r="J22" s="101"/>
      <c r="K22" s="101"/>
      <c r="L22" s="101"/>
      <c r="M22" s="111">
        <f t="shared" si="0"/>
        <v>2384</v>
      </c>
      <c r="N22" s="116">
        <f t="shared" si="1"/>
        <v>158.93333333333334</v>
      </c>
    </row>
    <row r="23" spans="1:14" ht="15.75">
      <c r="A23" s="97">
        <v>20</v>
      </c>
      <c r="B23" s="103" t="s">
        <v>36</v>
      </c>
      <c r="C23" s="106" t="s">
        <v>25</v>
      </c>
      <c r="D23" s="98">
        <v>477</v>
      </c>
      <c r="E23" s="101">
        <v>445</v>
      </c>
      <c r="F23" s="101">
        <v>549</v>
      </c>
      <c r="G23" s="101">
        <v>421</v>
      </c>
      <c r="H23" s="101">
        <v>440</v>
      </c>
      <c r="I23" s="101"/>
      <c r="J23" s="101"/>
      <c r="K23" s="101"/>
      <c r="L23" s="101"/>
      <c r="M23" s="111">
        <f t="shared" si="0"/>
        <v>2332</v>
      </c>
      <c r="N23" s="116">
        <f t="shared" si="1"/>
        <v>155.46666666666667</v>
      </c>
    </row>
    <row r="24" spans="1:14" ht="15.75">
      <c r="A24" s="97">
        <v>21</v>
      </c>
      <c r="B24" s="103" t="s">
        <v>12</v>
      </c>
      <c r="C24" s="100" t="s">
        <v>15</v>
      </c>
      <c r="D24" s="98">
        <v>482</v>
      </c>
      <c r="E24" s="101">
        <v>399</v>
      </c>
      <c r="F24" s="101">
        <v>477</v>
      </c>
      <c r="G24" s="101">
        <v>446</v>
      </c>
      <c r="H24" s="101">
        <v>486</v>
      </c>
      <c r="I24" s="101"/>
      <c r="J24" s="105"/>
      <c r="K24" s="101"/>
      <c r="L24" s="101"/>
      <c r="M24" s="111">
        <f t="shared" si="0"/>
        <v>2290</v>
      </c>
      <c r="N24" s="116">
        <f t="shared" si="1"/>
        <v>152.66666666666666</v>
      </c>
    </row>
    <row r="25" spans="1:14" ht="15.75">
      <c r="A25" s="97">
        <v>22</v>
      </c>
      <c r="B25" s="103" t="s">
        <v>75</v>
      </c>
      <c r="C25" s="100" t="s">
        <v>28</v>
      </c>
      <c r="D25" s="118">
        <v>516</v>
      </c>
      <c r="E25" s="105">
        <v>495</v>
      </c>
      <c r="F25" s="105">
        <v>568</v>
      </c>
      <c r="G25" s="120"/>
      <c r="H25" s="48">
        <v>538</v>
      </c>
      <c r="I25" s="105"/>
      <c r="J25" s="101"/>
      <c r="K25" s="101"/>
      <c r="L25" s="101"/>
      <c r="M25" s="111">
        <f t="shared" si="0"/>
        <v>2117</v>
      </c>
      <c r="N25" s="116"/>
    </row>
    <row r="26" spans="1:14" ht="15.75">
      <c r="A26" s="97">
        <v>23</v>
      </c>
      <c r="B26" s="103" t="s">
        <v>10</v>
      </c>
      <c r="C26" s="100" t="s">
        <v>11</v>
      </c>
      <c r="D26" s="98">
        <v>522</v>
      </c>
      <c r="E26" s="98">
        <v>622</v>
      </c>
      <c r="F26" s="101">
        <v>459</v>
      </c>
      <c r="G26" s="101">
        <v>489</v>
      </c>
      <c r="H26" s="101"/>
      <c r="I26" s="101"/>
      <c r="J26" s="101"/>
      <c r="K26" s="101"/>
      <c r="L26" s="101"/>
      <c r="M26" s="111">
        <f t="shared" si="0"/>
        <v>2092</v>
      </c>
      <c r="N26" s="116"/>
    </row>
    <row r="27" spans="1:14" ht="15.75">
      <c r="A27" s="97">
        <v>24</v>
      </c>
      <c r="B27" s="103" t="s">
        <v>30</v>
      </c>
      <c r="C27" s="100" t="s">
        <v>73</v>
      </c>
      <c r="D27" s="101">
        <v>470</v>
      </c>
      <c r="E27" s="101">
        <v>540</v>
      </c>
      <c r="F27" s="120"/>
      <c r="G27" s="101">
        <v>520</v>
      </c>
      <c r="H27" s="101">
        <v>482</v>
      </c>
      <c r="I27" s="101"/>
      <c r="J27" s="101"/>
      <c r="K27" s="101"/>
      <c r="L27" s="101"/>
      <c r="M27" s="111">
        <f t="shared" si="0"/>
        <v>2012</v>
      </c>
      <c r="N27" s="116"/>
    </row>
    <row r="28" spans="1:14" ht="15.75">
      <c r="A28" s="97">
        <v>25</v>
      </c>
      <c r="B28" s="103" t="s">
        <v>10</v>
      </c>
      <c r="C28" s="106" t="s">
        <v>14</v>
      </c>
      <c r="D28" s="98">
        <v>500</v>
      </c>
      <c r="E28" s="98">
        <v>510</v>
      </c>
      <c r="F28" s="101">
        <v>537</v>
      </c>
      <c r="G28" s="101">
        <v>441</v>
      </c>
      <c r="H28" s="108"/>
      <c r="I28" s="101"/>
      <c r="J28" s="101"/>
      <c r="K28" s="101"/>
      <c r="L28" s="101"/>
      <c r="M28" s="111">
        <f t="shared" si="0"/>
        <v>1988</v>
      </c>
      <c r="N28" s="116"/>
    </row>
    <row r="29" spans="1:14" ht="15.75">
      <c r="A29" s="97">
        <v>26</v>
      </c>
      <c r="B29" s="103" t="s">
        <v>10</v>
      </c>
      <c r="C29" s="100" t="s">
        <v>16</v>
      </c>
      <c r="D29" s="98">
        <v>478</v>
      </c>
      <c r="E29" s="98">
        <v>472</v>
      </c>
      <c r="F29" s="101">
        <v>472</v>
      </c>
      <c r="G29" s="101">
        <v>514</v>
      </c>
      <c r="H29" s="101"/>
      <c r="I29" s="101"/>
      <c r="J29" s="101"/>
      <c r="K29" s="101"/>
      <c r="L29" s="101"/>
      <c r="M29" s="111">
        <f t="shared" si="0"/>
        <v>1936</v>
      </c>
      <c r="N29" s="116"/>
    </row>
    <row r="30" spans="1:14" ht="15.75">
      <c r="A30" s="97">
        <v>27</v>
      </c>
      <c r="B30" s="103" t="s">
        <v>75</v>
      </c>
      <c r="C30" s="104" t="s">
        <v>25</v>
      </c>
      <c r="D30" s="101">
        <v>441</v>
      </c>
      <c r="E30" s="119"/>
      <c r="F30" s="101">
        <v>501</v>
      </c>
      <c r="G30" s="101">
        <v>499</v>
      </c>
      <c r="H30" s="101">
        <v>486</v>
      </c>
      <c r="I30" s="101"/>
      <c r="J30" s="101"/>
      <c r="K30" s="101"/>
      <c r="L30" s="101"/>
      <c r="M30" s="111">
        <f t="shared" si="0"/>
        <v>1927</v>
      </c>
      <c r="N30" s="116"/>
    </row>
    <row r="31" spans="1:14" ht="15.75">
      <c r="A31" s="97">
        <v>28</v>
      </c>
      <c r="B31" s="103" t="s">
        <v>34</v>
      </c>
      <c r="C31" s="104" t="s">
        <v>37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11">
        <f t="shared" si="0"/>
        <v>0</v>
      </c>
      <c r="N31" s="116"/>
    </row>
    <row r="32" spans="1:14" ht="15.75">
      <c r="A32" s="97">
        <v>29</v>
      </c>
      <c r="B32" s="103" t="s">
        <v>34</v>
      </c>
      <c r="C32" s="100" t="s">
        <v>35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11">
        <f t="shared" si="0"/>
        <v>0</v>
      </c>
      <c r="N32" s="116"/>
    </row>
    <row r="33" spans="1:14" ht="16.5" thickBot="1">
      <c r="A33" s="97">
        <v>30</v>
      </c>
      <c r="B33" s="109" t="s">
        <v>26</v>
      </c>
      <c r="C33" s="99" t="s">
        <v>77</v>
      </c>
      <c r="D33" s="47"/>
      <c r="E33" s="47"/>
      <c r="F33" s="47"/>
      <c r="G33" s="47"/>
      <c r="H33" s="47"/>
      <c r="I33" s="47"/>
      <c r="J33" s="102"/>
      <c r="K33" s="102"/>
      <c r="L33" s="102"/>
      <c r="M33" s="111">
        <f t="shared" si="0"/>
        <v>0</v>
      </c>
      <c r="N33" s="11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7:A19"/>
    </sheetView>
  </sheetViews>
  <sheetFormatPr defaultColWidth="9.140625" defaultRowHeight="15"/>
  <cols>
    <col min="1" max="1" width="11.140625" style="90" customWidth="1"/>
    <col min="2" max="16384" width="9.140625" style="90" customWidth="1"/>
  </cols>
  <sheetData>
    <row r="1" spans="1:10" ht="16.5" thickBot="1">
      <c r="A1" s="121"/>
      <c r="B1" s="122" t="s">
        <v>1</v>
      </c>
      <c r="C1" s="122" t="s">
        <v>2</v>
      </c>
      <c r="D1" s="122" t="s">
        <v>4</v>
      </c>
      <c r="E1" s="122" t="s">
        <v>5</v>
      </c>
      <c r="F1" s="122" t="s">
        <v>6</v>
      </c>
      <c r="G1" s="122" t="s">
        <v>7</v>
      </c>
      <c r="H1" s="122" t="s">
        <v>8</v>
      </c>
      <c r="I1" s="123" t="s">
        <v>84</v>
      </c>
      <c r="J1" s="123" t="s">
        <v>63</v>
      </c>
    </row>
    <row r="2" spans="1:10" ht="16.5" thickBot="1">
      <c r="A2" s="231" t="s">
        <v>85</v>
      </c>
      <c r="B2" s="124" t="s">
        <v>32</v>
      </c>
      <c r="C2" s="125">
        <v>166</v>
      </c>
      <c r="D2" s="125">
        <v>146</v>
      </c>
      <c r="E2" s="125">
        <v>166</v>
      </c>
      <c r="F2" s="126"/>
      <c r="G2" s="127">
        <f>F2+E2+D2+C2</f>
        <v>478</v>
      </c>
      <c r="H2" s="128">
        <f>G2/3</f>
        <v>159.33333333333334</v>
      </c>
      <c r="I2" s="225">
        <f>G2+G3+G4</f>
        <v>1393</v>
      </c>
      <c r="J2" s="234">
        <v>3</v>
      </c>
    </row>
    <row r="3" spans="1:10" ht="16.5" thickBot="1">
      <c r="A3" s="232"/>
      <c r="B3" s="129" t="s">
        <v>98</v>
      </c>
      <c r="C3" s="130">
        <v>120</v>
      </c>
      <c r="D3" s="130">
        <v>132</v>
      </c>
      <c r="E3" s="130">
        <v>116</v>
      </c>
      <c r="F3" s="130"/>
      <c r="G3" s="127">
        <f aca="true" t="shared" si="0" ref="G3:G16">F3+E3+D3+C3</f>
        <v>368</v>
      </c>
      <c r="H3" s="128">
        <f aca="true" t="shared" si="1" ref="H3:H16">G3/3</f>
        <v>122.66666666666667</v>
      </c>
      <c r="I3" s="226"/>
      <c r="J3" s="235"/>
    </row>
    <row r="4" spans="1:10" ht="16.5" thickBot="1">
      <c r="A4" s="233"/>
      <c r="B4" s="124" t="s">
        <v>21</v>
      </c>
      <c r="C4" s="131">
        <v>187</v>
      </c>
      <c r="D4" s="131">
        <v>179</v>
      </c>
      <c r="E4" s="131">
        <v>205</v>
      </c>
      <c r="F4" s="132">
        <v>-24</v>
      </c>
      <c r="G4" s="127">
        <f t="shared" si="0"/>
        <v>547</v>
      </c>
      <c r="H4" s="128">
        <f t="shared" si="1"/>
        <v>182.33333333333334</v>
      </c>
      <c r="I4" s="227"/>
      <c r="J4" s="236"/>
    </row>
    <row r="5" spans="1:10" ht="16.5" thickBot="1">
      <c r="A5" s="222" t="s">
        <v>86</v>
      </c>
      <c r="B5" s="133" t="s">
        <v>87</v>
      </c>
      <c r="C5" s="134">
        <v>150</v>
      </c>
      <c r="D5" s="125">
        <v>209</v>
      </c>
      <c r="E5" s="134">
        <v>169</v>
      </c>
      <c r="F5" s="135">
        <v>24</v>
      </c>
      <c r="G5" s="127">
        <f t="shared" si="0"/>
        <v>552</v>
      </c>
      <c r="H5" s="128">
        <f t="shared" si="1"/>
        <v>184</v>
      </c>
      <c r="I5" s="225">
        <f>G5+G6+G7</f>
        <v>1499</v>
      </c>
      <c r="J5" s="228">
        <v>1</v>
      </c>
    </row>
    <row r="6" spans="1:10" ht="16.5" thickBot="1">
      <c r="A6" s="223"/>
      <c r="B6" s="100" t="s">
        <v>88</v>
      </c>
      <c r="C6" s="136">
        <v>162</v>
      </c>
      <c r="D6" s="130">
        <v>148</v>
      </c>
      <c r="E6" s="136">
        <v>153</v>
      </c>
      <c r="F6" s="137"/>
      <c r="G6" s="127">
        <f t="shared" si="0"/>
        <v>463</v>
      </c>
      <c r="H6" s="128">
        <f t="shared" si="1"/>
        <v>154.33333333333334</v>
      </c>
      <c r="I6" s="226"/>
      <c r="J6" s="229"/>
    </row>
    <row r="7" spans="1:10" ht="16.5" thickBot="1">
      <c r="A7" s="224"/>
      <c r="B7" s="99" t="s">
        <v>89</v>
      </c>
      <c r="C7" s="138">
        <v>167</v>
      </c>
      <c r="D7" s="131">
        <v>191</v>
      </c>
      <c r="E7" s="138">
        <v>126</v>
      </c>
      <c r="F7" s="139"/>
      <c r="G7" s="127">
        <f t="shared" si="0"/>
        <v>484</v>
      </c>
      <c r="H7" s="128">
        <f t="shared" si="1"/>
        <v>161.33333333333334</v>
      </c>
      <c r="I7" s="227"/>
      <c r="J7" s="230"/>
    </row>
    <row r="8" spans="1:10" ht="16.5" thickBot="1">
      <c r="A8" s="231" t="s">
        <v>93</v>
      </c>
      <c r="B8" s="124" t="s">
        <v>17</v>
      </c>
      <c r="C8" s="125">
        <v>159</v>
      </c>
      <c r="D8" s="125">
        <v>146</v>
      </c>
      <c r="E8" s="125">
        <v>128</v>
      </c>
      <c r="F8" s="125"/>
      <c r="G8" s="127">
        <f t="shared" si="0"/>
        <v>433</v>
      </c>
      <c r="H8" s="128">
        <f t="shared" si="1"/>
        <v>144.33333333333334</v>
      </c>
      <c r="I8" s="225">
        <f>G8+G9+G10</f>
        <v>1289</v>
      </c>
      <c r="J8" s="234">
        <v>4</v>
      </c>
    </row>
    <row r="9" spans="1:10" ht="16.5" thickBot="1">
      <c r="A9" s="232"/>
      <c r="B9" s="124" t="s">
        <v>94</v>
      </c>
      <c r="C9" s="130">
        <v>113</v>
      </c>
      <c r="D9" s="130">
        <v>118</v>
      </c>
      <c r="E9" s="130">
        <v>166</v>
      </c>
      <c r="F9" s="130"/>
      <c r="G9" s="127">
        <f t="shared" si="0"/>
        <v>397</v>
      </c>
      <c r="H9" s="128">
        <f t="shared" si="1"/>
        <v>132.33333333333334</v>
      </c>
      <c r="I9" s="226"/>
      <c r="J9" s="235"/>
    </row>
    <row r="10" spans="1:10" ht="16.5" thickBot="1">
      <c r="A10" s="233"/>
      <c r="B10" s="129" t="s">
        <v>95</v>
      </c>
      <c r="C10" s="131">
        <v>135</v>
      </c>
      <c r="D10" s="131">
        <v>169</v>
      </c>
      <c r="E10" s="140">
        <v>155</v>
      </c>
      <c r="F10" s="141"/>
      <c r="G10" s="127">
        <f t="shared" si="0"/>
        <v>459</v>
      </c>
      <c r="H10" s="128">
        <f t="shared" si="1"/>
        <v>153</v>
      </c>
      <c r="I10" s="227"/>
      <c r="J10" s="236"/>
    </row>
    <row r="11" spans="1:10" ht="16.5" thickBot="1">
      <c r="A11" s="222" t="s">
        <v>90</v>
      </c>
      <c r="B11" s="133" t="s">
        <v>25</v>
      </c>
      <c r="C11" s="135">
        <v>122</v>
      </c>
      <c r="D11" s="135">
        <v>147</v>
      </c>
      <c r="E11" s="135">
        <v>142</v>
      </c>
      <c r="F11" s="135"/>
      <c r="G11" s="127">
        <f t="shared" si="0"/>
        <v>411</v>
      </c>
      <c r="H11" s="128">
        <f t="shared" si="1"/>
        <v>137</v>
      </c>
      <c r="I11" s="225">
        <f>G11+G12+G13</f>
        <v>1401</v>
      </c>
      <c r="J11" s="228">
        <v>2</v>
      </c>
    </row>
    <row r="12" spans="1:10" ht="16.5" thickBot="1">
      <c r="A12" s="223"/>
      <c r="B12" s="100" t="s">
        <v>91</v>
      </c>
      <c r="C12" s="137">
        <v>184</v>
      </c>
      <c r="D12" s="137">
        <v>176</v>
      </c>
      <c r="E12" s="137">
        <v>158</v>
      </c>
      <c r="F12" s="137"/>
      <c r="G12" s="127">
        <f t="shared" si="0"/>
        <v>518</v>
      </c>
      <c r="H12" s="128">
        <f t="shared" si="1"/>
        <v>172.66666666666666</v>
      </c>
      <c r="I12" s="226"/>
      <c r="J12" s="229"/>
    </row>
    <row r="13" spans="1:10" ht="16.5" thickBot="1">
      <c r="A13" s="224"/>
      <c r="B13" s="99" t="s">
        <v>92</v>
      </c>
      <c r="C13" s="142">
        <v>153</v>
      </c>
      <c r="D13" s="142">
        <v>138</v>
      </c>
      <c r="E13" s="142">
        <v>181</v>
      </c>
      <c r="F13" s="132"/>
      <c r="G13" s="127">
        <f t="shared" si="0"/>
        <v>472</v>
      </c>
      <c r="H13" s="128">
        <f t="shared" si="1"/>
        <v>157.33333333333334</v>
      </c>
      <c r="I13" s="227"/>
      <c r="J13" s="230"/>
    </row>
    <row r="14" spans="1:10" ht="16.5" thickBot="1">
      <c r="A14" s="222" t="s">
        <v>99</v>
      </c>
      <c r="B14" s="133" t="s">
        <v>100</v>
      </c>
      <c r="C14" s="135">
        <v>134</v>
      </c>
      <c r="D14" s="135">
        <v>131</v>
      </c>
      <c r="E14" s="135">
        <v>114</v>
      </c>
      <c r="F14" s="135"/>
      <c r="G14" s="127">
        <f t="shared" si="0"/>
        <v>379</v>
      </c>
      <c r="H14" s="128">
        <f t="shared" si="1"/>
        <v>126.33333333333333</v>
      </c>
      <c r="I14" s="225">
        <f>G14+G15+G16</f>
        <v>1153</v>
      </c>
      <c r="J14" s="228">
        <v>6</v>
      </c>
    </row>
    <row r="15" spans="1:10" ht="16.5" thickBot="1">
      <c r="A15" s="223"/>
      <c r="B15" s="100" t="s">
        <v>101</v>
      </c>
      <c r="C15" s="137">
        <v>155</v>
      </c>
      <c r="D15" s="137">
        <v>160</v>
      </c>
      <c r="E15" s="137">
        <v>123</v>
      </c>
      <c r="F15" s="137"/>
      <c r="G15" s="127">
        <f t="shared" si="0"/>
        <v>438</v>
      </c>
      <c r="H15" s="128">
        <f t="shared" si="1"/>
        <v>146</v>
      </c>
      <c r="I15" s="226"/>
      <c r="J15" s="229"/>
    </row>
    <row r="16" spans="1:10" ht="16.5" thickBot="1">
      <c r="A16" s="224"/>
      <c r="B16" s="99" t="s">
        <v>31</v>
      </c>
      <c r="C16" s="142">
        <v>114</v>
      </c>
      <c r="D16" s="142">
        <v>123</v>
      </c>
      <c r="E16" s="142">
        <v>99</v>
      </c>
      <c r="F16" s="132"/>
      <c r="G16" s="127">
        <f t="shared" si="0"/>
        <v>336</v>
      </c>
      <c r="H16" s="128">
        <f t="shared" si="1"/>
        <v>112</v>
      </c>
      <c r="I16" s="227"/>
      <c r="J16" s="230"/>
    </row>
    <row r="17" spans="1:10" ht="16.5" thickBot="1">
      <c r="A17" s="222" t="s">
        <v>96</v>
      </c>
      <c r="B17" s="133" t="s">
        <v>92</v>
      </c>
      <c r="C17" s="135">
        <v>109</v>
      </c>
      <c r="D17" s="135">
        <v>143</v>
      </c>
      <c r="E17" s="135">
        <v>102</v>
      </c>
      <c r="F17" s="135"/>
      <c r="G17" s="127">
        <f aca="true" t="shared" si="2" ref="G17:G22">F17+E17+D17+C17</f>
        <v>354</v>
      </c>
      <c r="H17" s="128">
        <f aca="true" t="shared" si="3" ref="H17:H22">G17/3</f>
        <v>118</v>
      </c>
      <c r="I17" s="225">
        <f>G17+G18+G19</f>
        <v>1153</v>
      </c>
      <c r="J17" s="228">
        <v>5</v>
      </c>
    </row>
    <row r="18" spans="1:10" ht="16.5" thickBot="1">
      <c r="A18" s="223"/>
      <c r="B18" s="100" t="s">
        <v>17</v>
      </c>
      <c r="C18" s="137">
        <v>134</v>
      </c>
      <c r="D18" s="137">
        <v>108</v>
      </c>
      <c r="E18" s="137">
        <v>144</v>
      </c>
      <c r="F18" s="137"/>
      <c r="G18" s="127">
        <f t="shared" si="2"/>
        <v>386</v>
      </c>
      <c r="H18" s="128">
        <f t="shared" si="3"/>
        <v>128.66666666666666</v>
      </c>
      <c r="I18" s="226"/>
      <c r="J18" s="229"/>
    </row>
    <row r="19" spans="1:10" ht="16.5" thickBot="1">
      <c r="A19" s="224"/>
      <c r="B19" s="99" t="s">
        <v>97</v>
      </c>
      <c r="C19" s="142">
        <v>123</v>
      </c>
      <c r="D19" s="142">
        <v>155</v>
      </c>
      <c r="E19" s="142">
        <v>135</v>
      </c>
      <c r="F19" s="132"/>
      <c r="G19" s="127">
        <f t="shared" si="2"/>
        <v>413</v>
      </c>
      <c r="H19" s="128">
        <f t="shared" si="3"/>
        <v>137.66666666666666</v>
      </c>
      <c r="I19" s="227"/>
      <c r="J19" s="230"/>
    </row>
    <row r="20" spans="1:10" ht="16.5" thickBot="1">
      <c r="A20" s="222" t="s">
        <v>110</v>
      </c>
      <c r="B20" s="133" t="s">
        <v>111</v>
      </c>
      <c r="C20" s="135">
        <v>127</v>
      </c>
      <c r="D20" s="135">
        <v>119</v>
      </c>
      <c r="E20" s="135">
        <v>115</v>
      </c>
      <c r="F20" s="135">
        <v>24</v>
      </c>
      <c r="G20" s="127">
        <f t="shared" si="2"/>
        <v>385</v>
      </c>
      <c r="H20" s="128">
        <f t="shared" si="3"/>
        <v>128.33333333333334</v>
      </c>
      <c r="I20" s="225">
        <f>G20+G21+G22</f>
        <v>1053</v>
      </c>
      <c r="J20" s="228">
        <v>7</v>
      </c>
    </row>
    <row r="21" spans="1:10" ht="16.5" thickBot="1">
      <c r="A21" s="223"/>
      <c r="B21" s="100" t="s">
        <v>112</v>
      </c>
      <c r="C21" s="137">
        <v>87</v>
      </c>
      <c r="D21" s="137">
        <v>116</v>
      </c>
      <c r="E21" s="137">
        <v>96</v>
      </c>
      <c r="F21" s="137">
        <v>24</v>
      </c>
      <c r="G21" s="127">
        <f t="shared" si="2"/>
        <v>323</v>
      </c>
      <c r="H21" s="128">
        <f t="shared" si="3"/>
        <v>107.66666666666667</v>
      </c>
      <c r="I21" s="226"/>
      <c r="J21" s="229"/>
    </row>
    <row r="22" spans="1:10" ht="16.5" thickBot="1">
      <c r="A22" s="224"/>
      <c r="B22" s="99" t="s">
        <v>113</v>
      </c>
      <c r="C22" s="142">
        <v>117</v>
      </c>
      <c r="D22" s="142">
        <v>111</v>
      </c>
      <c r="E22" s="142">
        <v>93</v>
      </c>
      <c r="F22" s="132">
        <v>24</v>
      </c>
      <c r="G22" s="127">
        <f t="shared" si="2"/>
        <v>345</v>
      </c>
      <c r="H22" s="128">
        <f t="shared" si="3"/>
        <v>115</v>
      </c>
      <c r="I22" s="227"/>
      <c r="J22" s="230"/>
    </row>
  </sheetData>
  <sheetProtection/>
  <mergeCells count="21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20:A22"/>
    <mergeCell ref="I20:I22"/>
    <mergeCell ref="J20:J22"/>
    <mergeCell ref="A14:A16"/>
    <mergeCell ref="I14:I16"/>
    <mergeCell ref="J14:J16"/>
    <mergeCell ref="A17:A19"/>
    <mergeCell ref="I17:I19"/>
    <mergeCell ref="J17:J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pokotylo</cp:lastModifiedBy>
  <dcterms:created xsi:type="dcterms:W3CDTF">2015-02-25T19:13:27Z</dcterms:created>
  <dcterms:modified xsi:type="dcterms:W3CDTF">2015-03-25T19:49:54Z</dcterms:modified>
  <cp:category/>
  <cp:version/>
  <cp:contentType/>
  <cp:contentStatus/>
</cp:coreProperties>
</file>