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0"/>
  </bookViews>
  <sheets>
    <sheet name="03.01" sheetId="1" r:id="rId1"/>
    <sheet name="17.01" sheetId="2" r:id="rId2"/>
    <sheet name="31.01" sheetId="3" r:id="rId3"/>
    <sheet name="08.03" sheetId="4" r:id="rId4"/>
    <sheet name="14.03" sheetId="5" r:id="rId5"/>
    <sheet name="21.03" sheetId="6" r:id="rId6"/>
    <sheet name="28.03" sheetId="7" r:id="rId7"/>
    <sheet name="05.04" sheetId="8" r:id="rId8"/>
    <sheet name="02.05" sheetId="9" r:id="rId9"/>
    <sheet name="09.05" sheetId="10" r:id="rId10"/>
    <sheet name="30.05" sheetId="11" r:id="rId11"/>
  </sheets>
  <definedNames/>
  <calcPr fullCalcOnLoad="1"/>
</workbook>
</file>

<file path=xl/sharedStrings.xml><?xml version="1.0" encoding="utf-8"?>
<sst xmlns="http://schemas.openxmlformats.org/spreadsheetml/2006/main" count="694" uniqueCount="82">
  <si>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</si>
  <si>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</si>
  <si>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</si>
  <si>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</si>
  <si>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</si>
  <si>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</si>
  <si>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</si>
  <si>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</si>
  <si>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</si>
  <si>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</si>
  <si>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</si>
  <si>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Десперадо</t>
  </si>
  <si>
    <t>1 игра</t>
  </si>
  <si>
    <t>Cумма</t>
  </si>
  <si>
    <t>Кучеренко Валентин</t>
  </si>
  <si>
    <t>Швец Виктор</t>
  </si>
  <si>
    <t>Мельниченко Денис</t>
  </si>
  <si>
    <t>Покотило Ольга</t>
  </si>
  <si>
    <t>Фурцев Дмитрий</t>
  </si>
  <si>
    <t>Саражинская Ольга</t>
  </si>
  <si>
    <t>Саражинский Александр</t>
  </si>
  <si>
    <t>Алябьев Влад</t>
  </si>
  <si>
    <t>Шаваюк Дима</t>
  </si>
  <si>
    <t>Жукович Иван</t>
  </si>
  <si>
    <t>Шовкун Андрей</t>
  </si>
  <si>
    <t>Полищук гена</t>
  </si>
  <si>
    <t>Лабунский Максим</t>
  </si>
  <si>
    <t>Кучеренко Юрий</t>
  </si>
  <si>
    <t>Головащенко Рома</t>
  </si>
  <si>
    <t>Кравченко Женя</t>
  </si>
  <si>
    <t>Жирнов Максим</t>
  </si>
  <si>
    <t>Багратуни Женя</t>
  </si>
  <si>
    <t>Гончар Игорь</t>
  </si>
  <si>
    <t>Кращенко Саша</t>
  </si>
  <si>
    <t>Дробот Алексей</t>
  </si>
  <si>
    <t>Швец Валя</t>
  </si>
  <si>
    <t>Стыковые игры</t>
  </si>
  <si>
    <t>2 игра</t>
  </si>
  <si>
    <t>Место</t>
  </si>
  <si>
    <t>Полуфинал</t>
  </si>
  <si>
    <t>Шавалюк Дима</t>
  </si>
  <si>
    <t>Головащенко Роман</t>
  </si>
  <si>
    <t>Доля Владимир</t>
  </si>
  <si>
    <t>Мицык Фёдор</t>
  </si>
  <si>
    <t>Кононенко Лилия</t>
  </si>
  <si>
    <t>Кривда Юра</t>
  </si>
  <si>
    <t>Ильин Рома</t>
  </si>
  <si>
    <t>Дидоренко Назар</t>
  </si>
  <si>
    <t>Покотило Оля</t>
  </si>
  <si>
    <t>Кучеренко Валик</t>
  </si>
  <si>
    <t>Яковлев Вова</t>
  </si>
  <si>
    <t>Полищук Гена</t>
  </si>
  <si>
    <t>Величко Даша</t>
  </si>
  <si>
    <t>Раунд позишин</t>
  </si>
  <si>
    <t>Финал</t>
  </si>
  <si>
    <t>Китела Игорь</t>
  </si>
  <si>
    <t>Кучеренко Юра</t>
  </si>
  <si>
    <t>Семенов Алексей</t>
  </si>
  <si>
    <t>Стовбун Ира</t>
  </si>
  <si>
    <t>Левчук Саша</t>
  </si>
  <si>
    <t>Долганова Таня</t>
  </si>
  <si>
    <t>Швец Вая</t>
  </si>
  <si>
    <t>Фурцев Дима</t>
  </si>
  <si>
    <t>Швец виктор</t>
  </si>
  <si>
    <t>Алябьев влад</t>
  </si>
  <si>
    <t>Кононенко Лиля</t>
  </si>
  <si>
    <t>Мельниченко Игорь</t>
  </si>
  <si>
    <t>Яковлев вова</t>
  </si>
  <si>
    <t>Вербицкий Андрей</t>
  </si>
  <si>
    <t>Рабышко Алексей</t>
  </si>
  <si>
    <t>покотило Оля</t>
  </si>
  <si>
    <t xml:space="preserve"> </t>
  </si>
  <si>
    <t>Степ ледер</t>
  </si>
  <si>
    <t>Мицык Федор</t>
  </si>
  <si>
    <t>Кравчук Олег</t>
  </si>
  <si>
    <t>Кононенко Виталий</t>
  </si>
  <si>
    <t>Игра 7</t>
  </si>
  <si>
    <t>Доля Вова</t>
  </si>
  <si>
    <t>кравченко Женя</t>
  </si>
  <si>
    <t>Жукович иван</t>
  </si>
  <si>
    <t>Осипенко Саша</t>
  </si>
  <si>
    <t>Кравченко  Женя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</si>
</sst>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6" fillId="34" borderId="12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6" fillId="34" borderId="18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6" fillId="34" borderId="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34" borderId="23" xfId="0" applyFont="1" applyFill="1" applyBorder="1" applyAlignment="1">
      <alignment/>
    </xf>
    <xf numFmtId="0" fontId="45" fillId="34" borderId="24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34" borderId="25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45" fillId="34" borderId="2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7" fillId="33" borderId="27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49" fillId="34" borderId="25" xfId="0" applyFont="1" applyFill="1" applyBorder="1" applyAlignment="1">
      <alignment/>
    </xf>
    <xf numFmtId="0" fontId="49" fillId="34" borderId="28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24" xfId="0" applyFont="1" applyFill="1" applyBorder="1" applyAlignment="1">
      <alignment/>
    </xf>
    <xf numFmtId="0" fontId="49" fillId="34" borderId="29" xfId="0" applyFont="1" applyFill="1" applyBorder="1" applyAlignment="1">
      <alignment/>
    </xf>
    <xf numFmtId="0" fontId="45" fillId="33" borderId="3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9" fillId="0" borderId="25" xfId="0" applyFont="1" applyBorder="1" applyAlignment="1">
      <alignment/>
    </xf>
    <xf numFmtId="2" fontId="49" fillId="34" borderId="28" xfId="0" applyNumberFormat="1" applyFont="1" applyFill="1" applyBorder="1" applyAlignment="1">
      <alignment/>
    </xf>
    <xf numFmtId="0" fontId="49" fillId="0" borderId="12" xfId="0" applyFont="1" applyBorder="1" applyAlignment="1">
      <alignment/>
    </xf>
    <xf numFmtId="2" fontId="49" fillId="34" borderId="29" xfId="0" applyNumberFormat="1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/>
    </xf>
    <xf numFmtId="0" fontId="46" fillId="34" borderId="28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46" fillId="34" borderId="29" xfId="0" applyFont="1" applyFill="1" applyBorder="1" applyAlignment="1">
      <alignment/>
    </xf>
    <xf numFmtId="0" fontId="0" fillId="33" borderId="22" xfId="0" applyFill="1" applyBorder="1" applyAlignment="1">
      <alignment/>
    </xf>
    <xf numFmtId="0" fontId="47" fillId="33" borderId="22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9" fillId="34" borderId="33" xfId="0" applyFont="1" applyFill="1" applyBorder="1" applyAlignment="1">
      <alignment/>
    </xf>
    <xf numFmtId="0" fontId="49" fillId="34" borderId="34" xfId="0" applyFont="1" applyFill="1" applyBorder="1" applyAlignment="1">
      <alignment/>
    </xf>
    <xf numFmtId="0" fontId="49" fillId="34" borderId="35" xfId="0" applyFont="1" applyFill="1" applyBorder="1" applyAlignment="1">
      <alignment/>
    </xf>
    <xf numFmtId="0" fontId="49" fillId="34" borderId="36" xfId="0" applyFont="1" applyFill="1" applyBorder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30" xfId="0" applyFont="1" applyFill="1" applyBorder="1" applyAlignment="1">
      <alignment/>
    </xf>
    <xf numFmtId="0" fontId="49" fillId="34" borderId="37" xfId="0" applyFont="1" applyFill="1" applyBorder="1" applyAlignment="1">
      <alignment/>
    </xf>
    <xf numFmtId="0" fontId="49" fillId="34" borderId="38" xfId="0" applyFont="1" applyFill="1" applyBorder="1" applyAlignment="1">
      <alignment/>
    </xf>
    <xf numFmtId="0" fontId="49" fillId="34" borderId="39" xfId="0" applyFont="1" applyFill="1" applyBorder="1" applyAlignment="1">
      <alignment/>
    </xf>
    <xf numFmtId="0" fontId="49" fillId="34" borderId="19" xfId="0" applyFont="1" applyFill="1" applyBorder="1" applyAlignment="1">
      <alignment/>
    </xf>
    <xf numFmtId="0" fontId="36" fillId="33" borderId="22" xfId="0" applyFont="1" applyFill="1" applyBorder="1" applyAlignment="1">
      <alignment/>
    </xf>
    <xf numFmtId="0" fontId="49" fillId="0" borderId="22" xfId="0" applyFont="1" applyBorder="1" applyAlignment="1">
      <alignment/>
    </xf>
    <xf numFmtId="2" fontId="49" fillId="34" borderId="22" xfId="0" applyNumberFormat="1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45" fillId="34" borderId="4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34" borderId="25" xfId="0" applyFont="1" applyFill="1" applyBorder="1" applyAlignment="1">
      <alignment/>
    </xf>
    <xf numFmtId="0" fontId="45" fillId="34" borderId="41" xfId="0" applyFont="1" applyFill="1" applyBorder="1" applyAlignment="1">
      <alignment/>
    </xf>
    <xf numFmtId="0" fontId="47" fillId="34" borderId="30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6" fillId="34" borderId="12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6" fillId="34" borderId="18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6" fillId="34" borderId="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34" borderId="24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34" borderId="25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45" fillId="34" borderId="2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7" fillId="33" borderId="27" xfId="0" applyFont="1" applyFill="1" applyBorder="1" applyAlignment="1">
      <alignment horizontal="center" vertical="center"/>
    </xf>
    <xf numFmtId="2" fontId="49" fillId="34" borderId="22" xfId="0" applyNumberFormat="1" applyFont="1" applyFill="1" applyBorder="1" applyAlignment="1">
      <alignment/>
    </xf>
    <xf numFmtId="0" fontId="36" fillId="33" borderId="22" xfId="0" applyFont="1" applyFill="1" applyBorder="1" applyAlignment="1">
      <alignment/>
    </xf>
    <xf numFmtId="0" fontId="47" fillId="33" borderId="22" xfId="0" applyFont="1" applyFill="1" applyBorder="1" applyAlignment="1">
      <alignment horizontal="center" vertical="center"/>
    </xf>
    <xf numFmtId="0" fontId="49" fillId="0" borderId="22" xfId="0" applyFont="1" applyBorder="1" applyAlignment="1">
      <alignment/>
    </xf>
    <xf numFmtId="0" fontId="49" fillId="34" borderId="36" xfId="0" applyFont="1" applyFill="1" applyBorder="1" applyAlignment="1">
      <alignment/>
    </xf>
    <xf numFmtId="0" fontId="49" fillId="34" borderId="33" xfId="0" applyFont="1" applyFill="1" applyBorder="1" applyAlignment="1">
      <alignment/>
    </xf>
    <xf numFmtId="0" fontId="49" fillId="34" borderId="34" xfId="0" applyFont="1" applyFill="1" applyBorder="1" applyAlignment="1">
      <alignment/>
    </xf>
    <xf numFmtId="0" fontId="49" fillId="34" borderId="35" xfId="0" applyFont="1" applyFill="1" applyBorder="1" applyAlignment="1">
      <alignment/>
    </xf>
    <xf numFmtId="0" fontId="45" fillId="33" borderId="2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30" xfId="0" applyFont="1" applyFill="1" applyBorder="1" applyAlignment="1">
      <alignment/>
    </xf>
    <xf numFmtId="0" fontId="49" fillId="34" borderId="25" xfId="0" applyFont="1" applyFill="1" applyBorder="1" applyAlignment="1">
      <alignment/>
    </xf>
    <xf numFmtId="0" fontId="49" fillId="34" borderId="28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24" xfId="0" applyFont="1" applyFill="1" applyBorder="1" applyAlignment="1">
      <alignment/>
    </xf>
    <xf numFmtId="0" fontId="49" fillId="34" borderId="2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50" fillId="35" borderId="0" xfId="0" applyFont="1" applyFill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5" fillId="34" borderId="29" xfId="0" applyFont="1" applyFill="1" applyBorder="1" applyAlignment="1">
      <alignment/>
    </xf>
    <xf numFmtId="0" fontId="45" fillId="34" borderId="17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0" fillId="0" borderId="22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Процентный 2 2 2" xfId="58"/>
    <cellStyle name="Процентный 2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N17" sqref="N17"/>
    </sheetView>
  </sheetViews>
  <sheetFormatPr defaultColWidth="18.8515625" defaultRowHeight="15"/>
  <cols>
    <col min="1" max="1" width="3.28125" style="0" bestFit="1" customWidth="1"/>
    <col min="2" max="2" width="26.421875" style="0" bestFit="1" customWidth="1"/>
    <col min="3" max="3" width="5.00390625" style="0" bestFit="1" customWidth="1"/>
    <col min="4" max="5" width="7.57421875" style="0" bestFit="1" customWidth="1"/>
    <col min="6" max="6" width="7.8515625" style="0" bestFit="1" customWidth="1"/>
    <col min="7" max="9" width="7.57421875" style="0" bestFit="1" customWidth="1"/>
    <col min="10" max="10" width="22.7109375" style="0" bestFit="1" customWidth="1"/>
    <col min="11" max="11" width="10.421875" style="0" bestFit="1" customWidth="1"/>
    <col min="12" max="13" width="7.28125" style="0" bestFit="1" customWidth="1"/>
    <col min="14" max="14" width="21.00390625" style="0" bestFit="1" customWidth="1"/>
    <col min="15" max="15" width="10.421875" style="0" bestFit="1" customWidth="1"/>
    <col min="16" max="16" width="7.140625" style="0" bestFit="1" customWidth="1"/>
    <col min="17" max="17" width="7.421875" style="0" bestFit="1" customWidth="1"/>
  </cols>
  <sheetData>
    <row r="1" spans="1:1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2" t="s">
        <v>10</v>
      </c>
      <c r="L1" s="5"/>
      <c r="M1" s="2" t="s">
        <v>0</v>
      </c>
      <c r="N1" s="1" t="s">
        <v>11</v>
      </c>
      <c r="O1" s="1" t="s">
        <v>2</v>
      </c>
      <c r="P1" s="1" t="s">
        <v>12</v>
      </c>
      <c r="Q1" s="59" t="s">
        <v>13</v>
      </c>
    </row>
    <row r="2" spans="1:17" ht="15">
      <c r="A2" s="63">
        <v>1</v>
      </c>
      <c r="B2" s="24" t="s">
        <v>14</v>
      </c>
      <c r="C2" s="24">
        <v>40</v>
      </c>
      <c r="D2" s="33">
        <v>238</v>
      </c>
      <c r="E2" s="33">
        <v>256</v>
      </c>
      <c r="F2" s="33">
        <v>233</v>
      </c>
      <c r="G2" s="33">
        <v>234</v>
      </c>
      <c r="H2" s="33">
        <v>203</v>
      </c>
      <c r="I2" s="33"/>
      <c r="J2" s="24">
        <v>1204</v>
      </c>
      <c r="K2" s="64">
        <v>240.8</v>
      </c>
      <c r="L2" s="20"/>
      <c r="M2" s="54"/>
      <c r="N2" s="24" t="s">
        <v>15</v>
      </c>
      <c r="O2" s="53"/>
      <c r="P2" s="53">
        <v>181</v>
      </c>
      <c r="Q2" s="55">
        <v>181</v>
      </c>
    </row>
    <row r="3" spans="1:17" ht="15">
      <c r="A3" s="63">
        <v>2</v>
      </c>
      <c r="B3" s="24" t="s">
        <v>16</v>
      </c>
      <c r="C3" s="24"/>
      <c r="D3" s="33">
        <v>207</v>
      </c>
      <c r="E3" s="33">
        <v>280</v>
      </c>
      <c r="F3" s="33">
        <v>200</v>
      </c>
      <c r="G3" s="33">
        <v>201</v>
      </c>
      <c r="H3" s="33">
        <v>217</v>
      </c>
      <c r="I3" s="33"/>
      <c r="J3" s="24">
        <v>1105</v>
      </c>
      <c r="K3" s="64">
        <v>221</v>
      </c>
      <c r="L3" s="21"/>
      <c r="M3" s="54"/>
      <c r="N3" s="24" t="s">
        <v>17</v>
      </c>
      <c r="O3" s="53">
        <v>8</v>
      </c>
      <c r="P3" s="53">
        <v>173</v>
      </c>
      <c r="Q3" s="55">
        <v>181</v>
      </c>
    </row>
    <row r="4" spans="1:17" ht="15">
      <c r="A4" s="63">
        <v>3</v>
      </c>
      <c r="B4" s="24" t="s">
        <v>18</v>
      </c>
      <c r="C4" s="24"/>
      <c r="D4" s="33">
        <v>208</v>
      </c>
      <c r="E4" s="33">
        <v>206</v>
      </c>
      <c r="F4" s="33">
        <v>235</v>
      </c>
      <c r="G4" s="33">
        <v>201</v>
      </c>
      <c r="H4" s="33">
        <v>233</v>
      </c>
      <c r="I4" s="33"/>
      <c r="J4" s="24">
        <v>1083</v>
      </c>
      <c r="K4" s="64">
        <v>216.6</v>
      </c>
      <c r="L4" s="21"/>
      <c r="M4" s="54"/>
      <c r="N4" s="24" t="s">
        <v>19</v>
      </c>
      <c r="O4" s="53"/>
      <c r="P4" s="53">
        <v>211</v>
      </c>
      <c r="Q4" s="55">
        <v>211</v>
      </c>
    </row>
    <row r="5" spans="1:17" ht="15">
      <c r="A5" s="63">
        <v>4</v>
      </c>
      <c r="B5" s="24" t="s">
        <v>20</v>
      </c>
      <c r="C5" s="24"/>
      <c r="D5" s="33">
        <v>233</v>
      </c>
      <c r="E5" s="33">
        <v>217</v>
      </c>
      <c r="F5" s="33">
        <v>204</v>
      </c>
      <c r="G5" s="33">
        <v>203</v>
      </c>
      <c r="H5" s="33">
        <v>214</v>
      </c>
      <c r="I5" s="33"/>
      <c r="J5" s="24">
        <v>1071</v>
      </c>
      <c r="K5" s="64">
        <v>214.2</v>
      </c>
      <c r="L5" s="21"/>
      <c r="M5" s="54"/>
      <c r="N5" s="24" t="s">
        <v>21</v>
      </c>
      <c r="O5" s="53"/>
      <c r="P5" s="53">
        <v>161</v>
      </c>
      <c r="Q5" s="55">
        <v>161</v>
      </c>
    </row>
    <row r="6" spans="1:17" ht="15">
      <c r="A6" s="63">
        <v>5</v>
      </c>
      <c r="B6" s="24" t="s">
        <v>22</v>
      </c>
      <c r="C6" s="24"/>
      <c r="D6" s="33">
        <v>226</v>
      </c>
      <c r="E6" s="33">
        <v>240</v>
      </c>
      <c r="F6" s="33">
        <v>125</v>
      </c>
      <c r="G6" s="33">
        <v>225</v>
      </c>
      <c r="H6" s="33">
        <v>232</v>
      </c>
      <c r="I6" s="33"/>
      <c r="J6" s="24">
        <v>1048</v>
      </c>
      <c r="K6" s="64">
        <v>209.6</v>
      </c>
      <c r="L6" s="21"/>
      <c r="M6" s="54"/>
      <c r="N6" s="24" t="s">
        <v>23</v>
      </c>
      <c r="O6" s="53"/>
      <c r="P6" s="53">
        <v>141</v>
      </c>
      <c r="Q6" s="55">
        <v>141</v>
      </c>
    </row>
    <row r="7" spans="1:17" ht="15">
      <c r="A7" s="63">
        <v>6</v>
      </c>
      <c r="B7" s="24" t="s">
        <v>24</v>
      </c>
      <c r="C7" s="24"/>
      <c r="D7" s="33">
        <v>176</v>
      </c>
      <c r="E7" s="33">
        <v>198</v>
      </c>
      <c r="F7" s="33">
        <v>222</v>
      </c>
      <c r="G7" s="33">
        <v>223</v>
      </c>
      <c r="H7" s="33">
        <v>225</v>
      </c>
      <c r="I7" s="33"/>
      <c r="J7" s="24">
        <v>1044</v>
      </c>
      <c r="K7" s="64">
        <v>208.8</v>
      </c>
      <c r="L7" s="20"/>
      <c r="M7" s="54"/>
      <c r="N7" s="24" t="s">
        <v>25</v>
      </c>
      <c r="O7" s="53"/>
      <c r="P7" s="53">
        <v>146</v>
      </c>
      <c r="Q7" s="55">
        <v>146</v>
      </c>
    </row>
    <row r="8" spans="1:17" ht="15">
      <c r="A8" s="63">
        <v>7</v>
      </c>
      <c r="B8" s="24" t="s">
        <v>26</v>
      </c>
      <c r="C8" s="24"/>
      <c r="D8" s="33">
        <v>194</v>
      </c>
      <c r="E8" s="33">
        <v>151</v>
      </c>
      <c r="F8" s="33">
        <v>242</v>
      </c>
      <c r="G8" s="33">
        <v>203</v>
      </c>
      <c r="H8" s="33">
        <v>202</v>
      </c>
      <c r="I8" s="33"/>
      <c r="J8" s="24">
        <v>992</v>
      </c>
      <c r="K8" s="64">
        <v>198.4</v>
      </c>
      <c r="L8" s="20"/>
      <c r="M8" s="54"/>
      <c r="N8" s="24" t="s">
        <v>27</v>
      </c>
      <c r="O8" s="53"/>
      <c r="P8" s="53">
        <v>174</v>
      </c>
      <c r="Q8" s="55">
        <v>174</v>
      </c>
    </row>
    <row r="9" spans="1:17" ht="15.75" thickBot="1">
      <c r="A9" s="63">
        <v>8</v>
      </c>
      <c r="B9" s="42" t="s">
        <v>28</v>
      </c>
      <c r="C9" s="43"/>
      <c r="D9" s="33">
        <v>193</v>
      </c>
      <c r="E9" s="33">
        <v>278</v>
      </c>
      <c r="F9" s="33">
        <v>179</v>
      </c>
      <c r="G9" s="33">
        <v>160</v>
      </c>
      <c r="H9" s="33">
        <v>171</v>
      </c>
      <c r="I9" s="33"/>
      <c r="J9" s="42">
        <v>981</v>
      </c>
      <c r="K9" s="64">
        <v>196.2</v>
      </c>
      <c r="L9" s="20"/>
      <c r="M9" s="56"/>
      <c r="N9" s="26" t="s">
        <v>29</v>
      </c>
      <c r="O9" s="57"/>
      <c r="P9" s="57">
        <v>189</v>
      </c>
      <c r="Q9" s="58">
        <v>189</v>
      </c>
    </row>
    <row r="10" spans="1:17" ht="15">
      <c r="A10" s="63">
        <v>9</v>
      </c>
      <c r="B10" s="24" t="s">
        <v>30</v>
      </c>
      <c r="C10" s="24"/>
      <c r="D10" s="33">
        <v>202</v>
      </c>
      <c r="E10" s="33">
        <v>179</v>
      </c>
      <c r="F10" s="33">
        <v>182</v>
      </c>
      <c r="G10" s="33">
        <v>198</v>
      </c>
      <c r="H10" s="33">
        <v>211</v>
      </c>
      <c r="I10" s="33"/>
      <c r="J10" s="24">
        <v>972</v>
      </c>
      <c r="K10" s="64">
        <v>194.4</v>
      </c>
      <c r="L10" s="21"/>
      <c r="M10" s="15"/>
      <c r="N10" s="19"/>
      <c r="O10" s="15"/>
      <c r="P10" s="15"/>
      <c r="Q10" s="3"/>
    </row>
    <row r="11" spans="1:17" ht="15">
      <c r="A11" s="63">
        <v>10</v>
      </c>
      <c r="B11" s="24" t="s">
        <v>15</v>
      </c>
      <c r="C11" s="24"/>
      <c r="D11" s="33">
        <v>214</v>
      </c>
      <c r="E11" s="33">
        <v>201</v>
      </c>
      <c r="F11" s="33">
        <v>181</v>
      </c>
      <c r="G11" s="33">
        <v>190</v>
      </c>
      <c r="H11" s="33">
        <v>153</v>
      </c>
      <c r="I11" s="33"/>
      <c r="J11" s="24">
        <v>939</v>
      </c>
      <c r="K11" s="64">
        <v>187.8</v>
      </c>
      <c r="L11" s="21"/>
      <c r="M11" s="15"/>
      <c r="N11" s="19"/>
      <c r="O11" s="15"/>
      <c r="P11" s="15"/>
      <c r="Q11" s="3"/>
    </row>
    <row r="12" spans="1:17" ht="15">
      <c r="A12" s="63">
        <v>11</v>
      </c>
      <c r="B12" s="24" t="s">
        <v>17</v>
      </c>
      <c r="C12" s="24">
        <v>40</v>
      </c>
      <c r="D12" s="33">
        <v>182</v>
      </c>
      <c r="E12" s="33">
        <v>248</v>
      </c>
      <c r="F12" s="33">
        <v>148</v>
      </c>
      <c r="G12" s="33">
        <v>190</v>
      </c>
      <c r="H12" s="33">
        <v>124</v>
      </c>
      <c r="I12" s="33"/>
      <c r="J12" s="24">
        <v>932</v>
      </c>
      <c r="K12" s="64">
        <v>186.4</v>
      </c>
      <c r="L12" s="21"/>
      <c r="M12" s="20"/>
      <c r="N12" s="20"/>
      <c r="O12" s="20"/>
      <c r="P12" s="20"/>
      <c r="Q12" s="3"/>
    </row>
    <row r="13" spans="1:17" ht="15">
      <c r="A13" s="63">
        <v>12</v>
      </c>
      <c r="B13" s="24" t="s">
        <v>19</v>
      </c>
      <c r="C13" s="24">
        <v>40</v>
      </c>
      <c r="D13" s="33">
        <v>200</v>
      </c>
      <c r="E13" s="33">
        <v>174</v>
      </c>
      <c r="F13" s="33">
        <v>134</v>
      </c>
      <c r="G13" s="33">
        <v>167</v>
      </c>
      <c r="H13" s="33">
        <v>203</v>
      </c>
      <c r="I13" s="33"/>
      <c r="J13" s="24">
        <v>918</v>
      </c>
      <c r="K13" s="64">
        <v>183.6</v>
      </c>
      <c r="L13" s="21"/>
      <c r="M13" s="15"/>
      <c r="N13" s="19"/>
      <c r="O13" s="15"/>
      <c r="P13" s="15"/>
      <c r="Q13" s="3"/>
    </row>
    <row r="14" spans="1:16" ht="15">
      <c r="A14" s="63">
        <v>13</v>
      </c>
      <c r="B14" s="24" t="s">
        <v>21</v>
      </c>
      <c r="C14" s="51"/>
      <c r="D14" s="51">
        <v>224</v>
      </c>
      <c r="E14" s="51">
        <v>193</v>
      </c>
      <c r="F14" s="51">
        <v>146</v>
      </c>
      <c r="G14" s="51">
        <v>200</v>
      </c>
      <c r="H14" s="51">
        <v>154</v>
      </c>
      <c r="I14" s="51"/>
      <c r="J14" s="24">
        <v>917</v>
      </c>
      <c r="K14" s="64">
        <v>183.4</v>
      </c>
      <c r="L14" s="21"/>
      <c r="M14" s="15"/>
      <c r="N14" s="19"/>
      <c r="O14" s="15"/>
      <c r="P14" s="15"/>
    </row>
    <row r="15" spans="1:16" ht="15">
      <c r="A15" s="63">
        <v>14</v>
      </c>
      <c r="B15" s="24" t="s">
        <v>23</v>
      </c>
      <c r="C15" s="24"/>
      <c r="D15" s="33">
        <v>171</v>
      </c>
      <c r="E15" s="33">
        <v>222</v>
      </c>
      <c r="F15" s="33">
        <v>142</v>
      </c>
      <c r="G15" s="33">
        <v>170</v>
      </c>
      <c r="H15" s="33">
        <v>171</v>
      </c>
      <c r="I15" s="33"/>
      <c r="J15" s="24">
        <v>876</v>
      </c>
      <c r="K15" s="64">
        <v>175.2</v>
      </c>
      <c r="L15" s="20"/>
      <c r="M15" s="15"/>
      <c r="N15" s="19"/>
      <c r="O15" s="15"/>
      <c r="P15" s="15"/>
    </row>
    <row r="16" spans="1:16" ht="15">
      <c r="A16" s="63">
        <v>15</v>
      </c>
      <c r="B16" s="24" t="s">
        <v>31</v>
      </c>
      <c r="C16" s="24"/>
      <c r="D16" s="33">
        <v>191</v>
      </c>
      <c r="E16" s="33">
        <v>164</v>
      </c>
      <c r="F16" s="33">
        <v>147</v>
      </c>
      <c r="G16" s="33">
        <v>191</v>
      </c>
      <c r="H16" s="33">
        <v>159</v>
      </c>
      <c r="I16" s="33"/>
      <c r="J16" s="24">
        <v>852</v>
      </c>
      <c r="K16" s="64">
        <v>170.4</v>
      </c>
      <c r="L16" s="21"/>
      <c r="M16" s="20"/>
      <c r="N16" s="20"/>
      <c r="O16" s="20"/>
      <c r="P16" s="20"/>
    </row>
    <row r="17" spans="1:16" ht="15">
      <c r="A17" s="63">
        <v>16</v>
      </c>
      <c r="B17" s="24" t="s">
        <v>29</v>
      </c>
      <c r="C17" s="51"/>
      <c r="D17" s="51">
        <v>187</v>
      </c>
      <c r="E17" s="51">
        <v>145</v>
      </c>
      <c r="F17" s="51">
        <v>179</v>
      </c>
      <c r="G17" s="51">
        <v>180</v>
      </c>
      <c r="H17" s="51">
        <v>159</v>
      </c>
      <c r="I17" s="51"/>
      <c r="J17" s="24">
        <v>850</v>
      </c>
      <c r="K17" s="64">
        <v>170</v>
      </c>
      <c r="L17" s="20"/>
      <c r="M17" s="20"/>
      <c r="N17" s="20"/>
      <c r="O17" s="20"/>
      <c r="P17" s="20"/>
    </row>
    <row r="18" spans="1:16" ht="15">
      <c r="A18" s="63">
        <v>17</v>
      </c>
      <c r="B18" s="24" t="s">
        <v>25</v>
      </c>
      <c r="C18" s="51"/>
      <c r="D18" s="51">
        <v>115</v>
      </c>
      <c r="E18" s="51">
        <v>203</v>
      </c>
      <c r="F18" s="51">
        <v>152</v>
      </c>
      <c r="G18" s="51">
        <v>192</v>
      </c>
      <c r="H18" s="51">
        <v>184</v>
      </c>
      <c r="I18" s="51"/>
      <c r="J18" s="24">
        <v>846</v>
      </c>
      <c r="K18" s="64">
        <v>169.2</v>
      </c>
      <c r="L18" s="21"/>
      <c r="M18" s="20"/>
      <c r="N18" s="4"/>
      <c r="O18" s="4"/>
      <c r="P18" s="4"/>
    </row>
    <row r="19" spans="1:16" ht="15">
      <c r="A19" s="63">
        <v>18</v>
      </c>
      <c r="B19" s="24" t="s">
        <v>27</v>
      </c>
      <c r="C19" s="24"/>
      <c r="D19" s="33">
        <v>205</v>
      </c>
      <c r="E19" s="33">
        <v>155</v>
      </c>
      <c r="F19" s="33">
        <v>168</v>
      </c>
      <c r="G19" s="33">
        <v>143</v>
      </c>
      <c r="H19" s="33">
        <v>171</v>
      </c>
      <c r="I19" s="33"/>
      <c r="J19" s="24">
        <v>842</v>
      </c>
      <c r="K19" s="64">
        <v>168.4</v>
      </c>
      <c r="L19" s="20"/>
      <c r="M19" s="20"/>
      <c r="N19" s="4"/>
      <c r="O19" s="4"/>
      <c r="P19" s="4"/>
    </row>
    <row r="20" spans="1:16" ht="15">
      <c r="A20" s="63">
        <v>19</v>
      </c>
      <c r="B20" s="24" t="s">
        <v>32</v>
      </c>
      <c r="C20" s="51"/>
      <c r="D20" s="51">
        <v>141</v>
      </c>
      <c r="E20" s="51">
        <v>137</v>
      </c>
      <c r="F20" s="51">
        <v>223</v>
      </c>
      <c r="G20" s="51">
        <v>132</v>
      </c>
      <c r="H20" s="51">
        <v>174</v>
      </c>
      <c r="I20" s="51"/>
      <c r="J20" s="42">
        <v>807</v>
      </c>
      <c r="K20" s="64">
        <v>161.4</v>
      </c>
      <c r="L20" s="20"/>
      <c r="M20" s="20"/>
      <c r="N20" s="4"/>
      <c r="O20" s="4"/>
      <c r="P20" s="4"/>
    </row>
    <row r="21" spans="1:16" ht="15">
      <c r="A21" s="63">
        <v>20</v>
      </c>
      <c r="B21" s="24" t="s">
        <v>33</v>
      </c>
      <c r="C21" s="51"/>
      <c r="D21" s="51">
        <v>179</v>
      </c>
      <c r="E21" s="51">
        <v>161</v>
      </c>
      <c r="F21" s="51">
        <v>149</v>
      </c>
      <c r="G21" s="51">
        <v>154</v>
      </c>
      <c r="H21" s="51">
        <v>151</v>
      </c>
      <c r="I21" s="51"/>
      <c r="J21" s="24">
        <v>794</v>
      </c>
      <c r="K21" s="64">
        <v>158.8</v>
      </c>
      <c r="L21" s="20"/>
      <c r="M21" s="3"/>
      <c r="N21" s="3"/>
      <c r="O21" s="3"/>
      <c r="P21" s="3"/>
    </row>
    <row r="22" spans="1:16" ht="15">
      <c r="A22" s="63">
        <v>21</v>
      </c>
      <c r="B22" s="24" t="s">
        <v>34</v>
      </c>
      <c r="C22" s="51"/>
      <c r="D22" s="51">
        <v>177</v>
      </c>
      <c r="E22" s="51">
        <v>124</v>
      </c>
      <c r="F22" s="51">
        <v>168</v>
      </c>
      <c r="G22" s="51">
        <v>141</v>
      </c>
      <c r="H22" s="51">
        <v>149</v>
      </c>
      <c r="I22" s="51"/>
      <c r="J22" s="24">
        <v>759</v>
      </c>
      <c r="K22" s="64">
        <v>151.8</v>
      </c>
      <c r="L22" s="20"/>
      <c r="M22" s="3"/>
      <c r="N22" s="3"/>
      <c r="O22" s="3"/>
      <c r="P22" s="3"/>
    </row>
    <row r="23" spans="1:16" ht="15.75" thickBot="1">
      <c r="A23" s="65">
        <v>22</v>
      </c>
      <c r="B23" s="26" t="s">
        <v>35</v>
      </c>
      <c r="C23" s="26">
        <v>40</v>
      </c>
      <c r="D23" s="41">
        <v>116</v>
      </c>
      <c r="E23" s="41">
        <v>158</v>
      </c>
      <c r="F23" s="41">
        <v>122</v>
      </c>
      <c r="G23" s="41">
        <v>170</v>
      </c>
      <c r="H23" s="41">
        <v>153</v>
      </c>
      <c r="I23" s="41"/>
      <c r="J23" s="26">
        <v>759</v>
      </c>
      <c r="K23" s="66">
        <v>151.8</v>
      </c>
      <c r="L23" s="20"/>
      <c r="P23" s="3"/>
    </row>
    <row r="24" spans="1:16" ht="15">
      <c r="A24" s="3"/>
      <c r="B24" s="19"/>
      <c r="C24" s="4"/>
      <c r="D24" s="4"/>
      <c r="E24" s="4"/>
      <c r="F24" s="4"/>
      <c r="G24" s="4"/>
      <c r="H24" s="4"/>
      <c r="I24" s="4"/>
      <c r="J24" s="4"/>
      <c r="K24" s="4"/>
      <c r="L24" s="3"/>
      <c r="P24" s="3"/>
    </row>
    <row r="25" spans="1:16" ht="15.7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P25" s="3"/>
    </row>
    <row r="26" spans="1:16" ht="15.75" thickBot="1">
      <c r="A26" s="49" t="s">
        <v>0</v>
      </c>
      <c r="B26" s="22" t="s">
        <v>36</v>
      </c>
      <c r="C26" s="22" t="s">
        <v>2</v>
      </c>
      <c r="D26" s="22" t="s">
        <v>12</v>
      </c>
      <c r="E26" s="50" t="s">
        <v>37</v>
      </c>
      <c r="F26" s="22" t="s">
        <v>9</v>
      </c>
      <c r="G26" s="3"/>
      <c r="H26" s="15"/>
      <c r="I26" s="67" t="s">
        <v>38</v>
      </c>
      <c r="J26" s="61" t="s">
        <v>39</v>
      </c>
      <c r="K26" s="61" t="s">
        <v>2</v>
      </c>
      <c r="L26" s="61" t="s">
        <v>12</v>
      </c>
      <c r="M26" s="61" t="s">
        <v>37</v>
      </c>
      <c r="N26" s="61" t="s">
        <v>9</v>
      </c>
      <c r="O26" s="62" t="s">
        <v>10</v>
      </c>
      <c r="P26" s="3"/>
    </row>
    <row r="27" spans="1:16" ht="15">
      <c r="A27" s="3"/>
      <c r="B27" s="25" t="s">
        <v>14</v>
      </c>
      <c r="C27" s="47">
        <v>257</v>
      </c>
      <c r="D27" s="47">
        <v>205</v>
      </c>
      <c r="E27" s="47"/>
      <c r="F27" s="48">
        <v>462</v>
      </c>
      <c r="G27" s="3"/>
      <c r="H27" s="3"/>
      <c r="I27" s="54"/>
      <c r="J27" s="24" t="s">
        <v>14</v>
      </c>
      <c r="K27" s="53">
        <v>16</v>
      </c>
      <c r="L27" s="53">
        <v>268</v>
      </c>
      <c r="M27" s="53">
        <v>244</v>
      </c>
      <c r="N27" s="53">
        <v>528</v>
      </c>
      <c r="O27" s="55">
        <v>264</v>
      </c>
      <c r="P27" s="3"/>
    </row>
    <row r="28" spans="1:16" ht="15">
      <c r="A28" s="3"/>
      <c r="B28" s="24" t="s">
        <v>15</v>
      </c>
      <c r="C28" s="44">
        <v>194</v>
      </c>
      <c r="D28" s="44">
        <v>184</v>
      </c>
      <c r="E28" s="44"/>
      <c r="F28" s="30">
        <v>378</v>
      </c>
      <c r="G28" s="3"/>
      <c r="H28" s="3"/>
      <c r="I28" s="54"/>
      <c r="J28" s="24" t="s">
        <v>16</v>
      </c>
      <c r="K28" s="53"/>
      <c r="L28" s="53">
        <v>214</v>
      </c>
      <c r="M28" s="53">
        <v>217</v>
      </c>
      <c r="N28" s="53">
        <v>431</v>
      </c>
      <c r="O28" s="55">
        <v>215.5</v>
      </c>
      <c r="P28" s="3"/>
    </row>
    <row r="29" spans="1:16" ht="15">
      <c r="A29" s="3"/>
      <c r="B29" s="36"/>
      <c r="C29" s="35"/>
      <c r="D29" s="35"/>
      <c r="E29" s="35"/>
      <c r="F29" s="34"/>
      <c r="G29" s="3"/>
      <c r="H29" s="23"/>
      <c r="I29" s="54"/>
      <c r="J29" s="42" t="s">
        <v>40</v>
      </c>
      <c r="K29" s="53"/>
      <c r="L29" s="53">
        <v>214</v>
      </c>
      <c r="M29" s="53">
        <v>192</v>
      </c>
      <c r="N29" s="53">
        <v>406</v>
      </c>
      <c r="O29" s="55">
        <v>203</v>
      </c>
      <c r="P29" s="3"/>
    </row>
    <row r="30" spans="1:15" ht="15">
      <c r="A30" s="3"/>
      <c r="B30" s="24" t="s">
        <v>16</v>
      </c>
      <c r="C30" s="44">
        <v>169</v>
      </c>
      <c r="D30" s="44">
        <v>211</v>
      </c>
      <c r="E30" s="44"/>
      <c r="F30" s="30">
        <v>380</v>
      </c>
      <c r="G30" s="3"/>
      <c r="H30" s="3"/>
      <c r="I30" s="54"/>
      <c r="J30" s="24" t="s">
        <v>18</v>
      </c>
      <c r="K30" s="53"/>
      <c r="L30" s="53">
        <v>209</v>
      </c>
      <c r="M30" s="53">
        <v>195</v>
      </c>
      <c r="N30" s="53">
        <v>404</v>
      </c>
      <c r="O30" s="55">
        <v>202</v>
      </c>
    </row>
    <row r="31" spans="1:15" ht="15">
      <c r="A31" s="3"/>
      <c r="B31" s="52" t="s">
        <v>29</v>
      </c>
      <c r="C31" s="44">
        <v>166</v>
      </c>
      <c r="D31" s="44">
        <v>134</v>
      </c>
      <c r="E31" s="44"/>
      <c r="F31" s="30">
        <v>300</v>
      </c>
      <c r="G31" s="3"/>
      <c r="H31" s="3"/>
      <c r="I31" s="54"/>
      <c r="J31" s="24" t="s">
        <v>30</v>
      </c>
      <c r="K31" s="53"/>
      <c r="L31" s="53">
        <v>194</v>
      </c>
      <c r="M31" s="53">
        <v>190</v>
      </c>
      <c r="N31" s="53">
        <v>384</v>
      </c>
      <c r="O31" s="55">
        <v>192</v>
      </c>
    </row>
    <row r="32" spans="1:15" ht="15">
      <c r="A32" s="3"/>
      <c r="B32" s="36"/>
      <c r="C32" s="35"/>
      <c r="D32" s="35"/>
      <c r="E32" s="35"/>
      <c r="F32" s="34"/>
      <c r="G32" s="3"/>
      <c r="H32" s="3"/>
      <c r="I32" s="54"/>
      <c r="J32" s="24" t="s">
        <v>26</v>
      </c>
      <c r="K32" s="53"/>
      <c r="L32" s="53">
        <v>192</v>
      </c>
      <c r="M32" s="53">
        <v>160</v>
      </c>
      <c r="N32" s="53">
        <v>352</v>
      </c>
      <c r="O32" s="55">
        <v>176</v>
      </c>
    </row>
    <row r="33" spans="2:15" ht="15.75" thickBot="1">
      <c r="B33" s="24" t="s">
        <v>18</v>
      </c>
      <c r="C33" s="44">
        <v>201</v>
      </c>
      <c r="D33" s="44">
        <v>235</v>
      </c>
      <c r="E33" s="44"/>
      <c r="F33" s="30">
        <v>436</v>
      </c>
      <c r="G33" s="6"/>
      <c r="H33" s="3"/>
      <c r="I33" s="56"/>
      <c r="J33" s="26"/>
      <c r="K33" s="57"/>
      <c r="L33" s="57"/>
      <c r="M33" s="57"/>
      <c r="N33" s="57">
        <v>0</v>
      </c>
      <c r="O33" s="58">
        <v>0</v>
      </c>
    </row>
    <row r="34" spans="2:15" ht="15.75" thickBot="1">
      <c r="B34" s="24" t="s">
        <v>19</v>
      </c>
      <c r="C34" s="44">
        <v>154</v>
      </c>
      <c r="D34" s="44">
        <v>200</v>
      </c>
      <c r="E34" s="44"/>
      <c r="F34" s="45">
        <v>354</v>
      </c>
      <c r="G34" s="6"/>
      <c r="H34" s="3"/>
      <c r="I34" s="4"/>
      <c r="J34" s="4"/>
      <c r="K34" s="4"/>
      <c r="L34" s="4"/>
      <c r="M34" s="3"/>
      <c r="N34" s="4"/>
      <c r="O34" s="3"/>
    </row>
    <row r="35" spans="2:15" ht="15.75" thickBot="1">
      <c r="B35" s="38"/>
      <c r="C35" s="37"/>
      <c r="D35" s="37"/>
      <c r="E35" s="37"/>
      <c r="F35" s="29"/>
      <c r="G35" s="3"/>
      <c r="H35" s="3"/>
      <c r="I35" s="17"/>
      <c r="J35" s="8"/>
      <c r="K35" s="18" t="s">
        <v>2</v>
      </c>
      <c r="L35" s="18" t="s">
        <v>12</v>
      </c>
      <c r="M35" s="17" t="s">
        <v>37</v>
      </c>
      <c r="N35" s="18" t="s">
        <v>9</v>
      </c>
      <c r="O35" s="18" t="s">
        <v>10</v>
      </c>
    </row>
    <row r="36" spans="2:15" ht="15.75" thickBot="1">
      <c r="B36" s="24" t="s">
        <v>20</v>
      </c>
      <c r="C36" s="46">
        <v>179</v>
      </c>
      <c r="D36" s="46">
        <v>150</v>
      </c>
      <c r="E36" s="46"/>
      <c r="F36" s="45">
        <v>329</v>
      </c>
      <c r="G36" s="3"/>
      <c r="H36" s="3"/>
      <c r="I36" s="27"/>
      <c r="J36" s="32" t="s">
        <v>14</v>
      </c>
      <c r="K36" s="27">
        <v>8</v>
      </c>
      <c r="L36" s="27">
        <v>210</v>
      </c>
      <c r="M36" s="11"/>
      <c r="N36" s="11">
        <f>L36+K36</f>
        <v>218</v>
      </c>
      <c r="O36" s="11">
        <v>0</v>
      </c>
    </row>
    <row r="37" spans="2:15" ht="15.75" thickBot="1">
      <c r="B37" s="24" t="s">
        <v>30</v>
      </c>
      <c r="C37" s="46">
        <v>223</v>
      </c>
      <c r="D37" s="46">
        <v>192</v>
      </c>
      <c r="E37" s="46"/>
      <c r="F37" s="45">
        <v>415</v>
      </c>
      <c r="G37" s="3"/>
      <c r="H37" s="3"/>
      <c r="I37" s="31"/>
      <c r="J37" s="42" t="s">
        <v>40</v>
      </c>
      <c r="K37" s="28"/>
      <c r="L37" s="28">
        <v>194</v>
      </c>
      <c r="M37" s="9"/>
      <c r="N37" s="11">
        <f>L37+K37</f>
        <v>194</v>
      </c>
      <c r="O37" s="10">
        <v>0</v>
      </c>
    </row>
    <row r="38" spans="2:15" ht="15">
      <c r="B38" s="37"/>
      <c r="C38" s="37"/>
      <c r="D38" s="37"/>
      <c r="E38" s="37"/>
      <c r="F38" s="29"/>
      <c r="G38" s="3"/>
      <c r="H38" s="3"/>
      <c r="I38" s="31"/>
      <c r="J38" s="24" t="s">
        <v>16</v>
      </c>
      <c r="K38" s="28"/>
      <c r="L38" s="28">
        <v>168</v>
      </c>
      <c r="M38" s="9"/>
      <c r="N38" s="11">
        <f>L38+K38</f>
        <v>168</v>
      </c>
      <c r="O38" s="10">
        <v>0</v>
      </c>
    </row>
    <row r="39" spans="2:15" ht="15.75" thickBot="1">
      <c r="B39" s="42" t="s">
        <v>40</v>
      </c>
      <c r="C39" s="46">
        <v>182</v>
      </c>
      <c r="D39" s="46">
        <v>141</v>
      </c>
      <c r="E39" s="46">
        <v>199</v>
      </c>
      <c r="F39" s="45">
        <v>522</v>
      </c>
      <c r="G39" s="3"/>
      <c r="H39" s="3"/>
      <c r="I39" s="7"/>
      <c r="J39" s="16"/>
      <c r="K39" s="12"/>
      <c r="L39" s="12"/>
      <c r="M39" s="12"/>
      <c r="N39" s="14"/>
      <c r="O39" s="13">
        <v>0</v>
      </c>
    </row>
    <row r="40" spans="2:15" ht="15">
      <c r="B40" s="24" t="s">
        <v>41</v>
      </c>
      <c r="C40" s="46">
        <v>174</v>
      </c>
      <c r="D40" s="46">
        <v>170</v>
      </c>
      <c r="E40" s="46">
        <v>198</v>
      </c>
      <c r="F40" s="45">
        <v>542</v>
      </c>
      <c r="G40" s="3"/>
      <c r="H40" s="3"/>
      <c r="I40" s="3"/>
      <c r="J40" s="3"/>
      <c r="K40" s="3"/>
      <c r="L40" s="3"/>
      <c r="M40" s="3"/>
      <c r="N40" s="3"/>
      <c r="O40" s="3"/>
    </row>
    <row r="41" spans="2:15" ht="15">
      <c r="B41" s="39"/>
      <c r="C41" s="39"/>
      <c r="D41" s="39"/>
      <c r="E41" s="39"/>
      <c r="F41" s="40"/>
      <c r="G41" s="3"/>
      <c r="H41" s="3"/>
      <c r="I41" s="3"/>
      <c r="J41" s="3"/>
      <c r="K41" s="3"/>
      <c r="L41" s="3"/>
      <c r="M41" s="3"/>
      <c r="N41" s="3"/>
      <c r="O41" s="3"/>
    </row>
    <row r="42" spans="2:12" ht="15">
      <c r="B42" s="24" t="s">
        <v>24</v>
      </c>
      <c r="C42" s="46">
        <v>144</v>
      </c>
      <c r="D42" s="46">
        <v>153</v>
      </c>
      <c r="E42" s="46"/>
      <c r="F42" s="45">
        <v>297</v>
      </c>
      <c r="G42" s="3"/>
      <c r="H42" s="3"/>
      <c r="I42" s="3"/>
      <c r="J42" s="3"/>
      <c r="K42" s="3"/>
      <c r="L42" s="3"/>
    </row>
    <row r="43" spans="2:12" ht="15">
      <c r="B43" s="24" t="s">
        <v>26</v>
      </c>
      <c r="C43" s="46">
        <v>187</v>
      </c>
      <c r="D43" s="46">
        <v>198</v>
      </c>
      <c r="E43" s="46"/>
      <c r="F43" s="45">
        <v>385</v>
      </c>
      <c r="G43" s="3"/>
      <c r="H43" s="3"/>
      <c r="I43" s="3"/>
      <c r="J43" s="3"/>
      <c r="K43" s="3"/>
      <c r="L43" s="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IV16384"/>
    </sheetView>
  </sheetViews>
  <sheetFormatPr defaultColWidth="19.00390625" defaultRowHeight="15"/>
  <cols>
    <col min="1" max="1" width="6.00390625" style="111" customWidth="1"/>
    <col min="2" max="2" width="26.421875" style="111" bestFit="1" customWidth="1"/>
    <col min="3" max="3" width="5.00390625" style="111" bestFit="1" customWidth="1"/>
    <col min="4" max="5" width="7.57421875" style="111" bestFit="1" customWidth="1"/>
    <col min="6" max="6" width="7.8515625" style="111" bestFit="1" customWidth="1"/>
    <col min="7" max="8" width="7.57421875" style="111" bestFit="1" customWidth="1"/>
    <col min="9" max="9" width="7.57421875" style="111" customWidth="1"/>
    <col min="10" max="10" width="7.57421875" style="111" bestFit="1" customWidth="1"/>
    <col min="11" max="11" width="22.7109375" style="111" bestFit="1" customWidth="1"/>
    <col min="12" max="12" width="10.421875" style="111" bestFit="1" customWidth="1"/>
    <col min="13" max="14" width="7.28125" style="111" bestFit="1" customWidth="1"/>
    <col min="15" max="15" width="21.00390625" style="111" bestFit="1" customWidth="1"/>
    <col min="16" max="16" width="10.421875" style="111" bestFit="1" customWidth="1"/>
    <col min="17" max="17" width="7.140625" style="111" bestFit="1" customWidth="1"/>
    <col min="18" max="18" width="7.421875" style="111" bestFit="1" customWidth="1"/>
    <col min="19" max="16384" width="19.00390625" style="111" customWidth="1"/>
  </cols>
  <sheetData>
    <row r="1" spans="1:17" ht="15">
      <c r="A1" s="158" t="s">
        <v>0</v>
      </c>
      <c r="B1" s="159" t="s">
        <v>1</v>
      </c>
      <c r="C1" s="159" t="s">
        <v>2</v>
      </c>
      <c r="D1" s="159" t="s">
        <v>3</v>
      </c>
      <c r="E1" s="159" t="s">
        <v>4</v>
      </c>
      <c r="F1" s="159" t="s">
        <v>5</v>
      </c>
      <c r="G1" s="159" t="s">
        <v>6</v>
      </c>
      <c r="H1" s="159" t="s">
        <v>7</v>
      </c>
      <c r="I1" s="159" t="s">
        <v>8</v>
      </c>
      <c r="J1" s="159" t="s">
        <v>76</v>
      </c>
      <c r="K1" s="159" t="s">
        <v>9</v>
      </c>
      <c r="L1" s="159" t="s">
        <v>10</v>
      </c>
      <c r="M1" s="113"/>
      <c r="N1" s="122"/>
      <c r="O1" s="125"/>
      <c r="P1" s="122"/>
      <c r="Q1" s="122"/>
    </row>
    <row r="2" spans="1:17" ht="15">
      <c r="A2" s="160">
        <v>1</v>
      </c>
      <c r="B2" s="132" t="s">
        <v>49</v>
      </c>
      <c r="C2" s="132"/>
      <c r="D2" s="140">
        <v>201</v>
      </c>
      <c r="E2" s="140">
        <v>198</v>
      </c>
      <c r="F2" s="140">
        <v>205</v>
      </c>
      <c r="G2" s="140">
        <v>173</v>
      </c>
      <c r="H2" s="140">
        <v>170</v>
      </c>
      <c r="I2" s="140">
        <v>269</v>
      </c>
      <c r="J2" s="140"/>
      <c r="K2" s="132">
        <f aca="true" t="shared" si="0" ref="K2:K13">I2+H2+G2+F2+E2+D2+C2</f>
        <v>1216</v>
      </c>
      <c r="L2" s="157">
        <f>K2/6</f>
        <v>202.66666666666666</v>
      </c>
      <c r="M2" s="126"/>
      <c r="N2" s="122"/>
      <c r="O2" s="125"/>
      <c r="P2" s="122"/>
      <c r="Q2" s="122"/>
    </row>
    <row r="3" spans="1:17" ht="15">
      <c r="A3" s="160">
        <v>2</v>
      </c>
      <c r="B3" s="132" t="s">
        <v>24</v>
      </c>
      <c r="C3" s="132"/>
      <c r="D3" s="140">
        <v>175</v>
      </c>
      <c r="E3" s="140">
        <v>161</v>
      </c>
      <c r="F3" s="140">
        <v>198</v>
      </c>
      <c r="G3" s="140">
        <v>205</v>
      </c>
      <c r="H3" s="140">
        <v>192</v>
      </c>
      <c r="I3" s="140">
        <v>203</v>
      </c>
      <c r="J3" s="140"/>
      <c r="K3" s="132">
        <f t="shared" si="0"/>
        <v>1134</v>
      </c>
      <c r="L3" s="157">
        <f aca="true" t="shared" si="1" ref="L3:L12">K3/6</f>
        <v>189</v>
      </c>
      <c r="M3" s="127"/>
      <c r="N3" s="126"/>
      <c r="O3" s="126"/>
      <c r="P3" s="126"/>
      <c r="Q3" s="126"/>
    </row>
    <row r="4" spans="1:17" ht="15">
      <c r="A4" s="160">
        <v>3</v>
      </c>
      <c r="B4" s="132" t="s">
        <v>27</v>
      </c>
      <c r="C4" s="132"/>
      <c r="D4" s="140">
        <v>181</v>
      </c>
      <c r="E4" s="140">
        <v>173</v>
      </c>
      <c r="F4" s="140">
        <v>170</v>
      </c>
      <c r="G4" s="140">
        <v>233</v>
      </c>
      <c r="H4" s="140">
        <v>204</v>
      </c>
      <c r="I4" s="140">
        <v>168</v>
      </c>
      <c r="J4" s="140"/>
      <c r="K4" s="132">
        <f t="shared" si="0"/>
        <v>1129</v>
      </c>
      <c r="L4" s="157">
        <f t="shared" si="1"/>
        <v>188.16666666666666</v>
      </c>
      <c r="M4" s="127"/>
      <c r="N4" s="126"/>
      <c r="O4" s="126"/>
      <c r="P4" s="126"/>
      <c r="Q4" s="126"/>
    </row>
    <row r="5" spans="1:17" ht="15">
      <c r="A5" s="160">
        <v>4</v>
      </c>
      <c r="B5" s="132" t="s">
        <v>59</v>
      </c>
      <c r="C5" s="132">
        <v>48</v>
      </c>
      <c r="D5" s="140">
        <v>141</v>
      </c>
      <c r="E5" s="140">
        <v>152</v>
      </c>
      <c r="F5" s="140">
        <v>195</v>
      </c>
      <c r="G5" s="140">
        <v>205</v>
      </c>
      <c r="H5" s="140">
        <v>194</v>
      </c>
      <c r="I5" s="140">
        <v>188</v>
      </c>
      <c r="J5" s="140"/>
      <c r="K5" s="132">
        <f t="shared" si="0"/>
        <v>1123</v>
      </c>
      <c r="L5" s="157">
        <f t="shared" si="1"/>
        <v>187.16666666666666</v>
      </c>
      <c r="M5" s="127"/>
      <c r="Q5" s="112"/>
    </row>
    <row r="6" spans="1:17" ht="15">
      <c r="A6" s="160">
        <v>5</v>
      </c>
      <c r="B6" s="132" t="s">
        <v>77</v>
      </c>
      <c r="C6" s="132"/>
      <c r="D6" s="140">
        <v>202</v>
      </c>
      <c r="E6" s="140">
        <v>158</v>
      </c>
      <c r="F6" s="140">
        <v>197</v>
      </c>
      <c r="G6" s="140">
        <v>155</v>
      </c>
      <c r="H6" s="140">
        <v>186</v>
      </c>
      <c r="I6" s="140">
        <v>198</v>
      </c>
      <c r="J6" s="140"/>
      <c r="K6" s="132">
        <f t="shared" si="0"/>
        <v>1096</v>
      </c>
      <c r="L6" s="157">
        <f t="shared" si="1"/>
        <v>182.66666666666666</v>
      </c>
      <c r="M6" s="127"/>
      <c r="Q6" s="112"/>
    </row>
    <row r="7" spans="1:17" ht="15">
      <c r="A7" s="160">
        <v>6</v>
      </c>
      <c r="B7" s="132" t="s">
        <v>28</v>
      </c>
      <c r="C7" s="149">
        <v>10</v>
      </c>
      <c r="D7" s="140">
        <v>179</v>
      </c>
      <c r="E7" s="140">
        <v>157</v>
      </c>
      <c r="F7" s="140">
        <v>177</v>
      </c>
      <c r="G7" s="140">
        <v>199</v>
      </c>
      <c r="H7" s="140">
        <v>192</v>
      </c>
      <c r="I7" s="140">
        <v>147</v>
      </c>
      <c r="J7" s="140"/>
      <c r="K7" s="132">
        <f t="shared" si="0"/>
        <v>1061</v>
      </c>
      <c r="L7" s="157">
        <f t="shared" si="1"/>
        <v>176.83333333333334</v>
      </c>
      <c r="M7" s="126"/>
      <c r="Q7" s="112"/>
    </row>
    <row r="8" spans="1:13" ht="15">
      <c r="A8" s="160">
        <v>7</v>
      </c>
      <c r="B8" s="132" t="s">
        <v>78</v>
      </c>
      <c r="C8" s="132"/>
      <c r="D8" s="140">
        <v>133</v>
      </c>
      <c r="E8" s="140">
        <v>153</v>
      </c>
      <c r="F8" s="140">
        <v>215</v>
      </c>
      <c r="G8" s="140">
        <v>203</v>
      </c>
      <c r="H8" s="140">
        <v>189</v>
      </c>
      <c r="I8" s="140">
        <v>167</v>
      </c>
      <c r="J8" s="140"/>
      <c r="K8" s="132">
        <f t="shared" si="0"/>
        <v>1060</v>
      </c>
      <c r="L8" s="157">
        <f t="shared" si="1"/>
        <v>176.66666666666666</v>
      </c>
      <c r="M8" s="126"/>
    </row>
    <row r="9" spans="1:13" ht="15">
      <c r="A9" s="160">
        <v>8</v>
      </c>
      <c r="B9" s="132" t="s">
        <v>43</v>
      </c>
      <c r="C9" s="132"/>
      <c r="D9" s="140">
        <v>227</v>
      </c>
      <c r="E9" s="140">
        <v>180</v>
      </c>
      <c r="F9" s="140">
        <v>170</v>
      </c>
      <c r="G9" s="140">
        <v>155</v>
      </c>
      <c r="H9" s="140">
        <v>176</v>
      </c>
      <c r="I9" s="140">
        <v>144</v>
      </c>
      <c r="J9" s="140"/>
      <c r="K9" s="132">
        <f t="shared" si="0"/>
        <v>1052</v>
      </c>
      <c r="L9" s="157">
        <f t="shared" si="1"/>
        <v>175.33333333333334</v>
      </c>
      <c r="M9" s="126"/>
    </row>
    <row r="10" spans="1:13" ht="15">
      <c r="A10" s="160">
        <v>9</v>
      </c>
      <c r="B10" s="132" t="s">
        <v>65</v>
      </c>
      <c r="C10" s="132">
        <v>48</v>
      </c>
      <c r="D10" s="140">
        <v>162</v>
      </c>
      <c r="E10" s="140">
        <v>161</v>
      </c>
      <c r="F10" s="140">
        <v>180</v>
      </c>
      <c r="G10" s="140">
        <v>164</v>
      </c>
      <c r="H10" s="140">
        <v>153</v>
      </c>
      <c r="I10" s="140">
        <v>181</v>
      </c>
      <c r="J10" s="140"/>
      <c r="K10" s="132">
        <f t="shared" si="0"/>
        <v>1049</v>
      </c>
      <c r="L10" s="157">
        <f t="shared" si="1"/>
        <v>174.83333333333334</v>
      </c>
      <c r="M10" s="127"/>
    </row>
    <row r="11" spans="1:13" ht="15">
      <c r="A11" s="160">
        <v>10</v>
      </c>
      <c r="B11" s="132" t="s">
        <v>51</v>
      </c>
      <c r="C11" s="132"/>
      <c r="D11" s="140">
        <v>189</v>
      </c>
      <c r="E11" s="140">
        <v>128</v>
      </c>
      <c r="F11" s="140">
        <v>140</v>
      </c>
      <c r="G11" s="140">
        <v>204</v>
      </c>
      <c r="H11" s="140">
        <v>177</v>
      </c>
      <c r="I11" s="140">
        <v>164</v>
      </c>
      <c r="J11" s="140"/>
      <c r="K11" s="132">
        <f t="shared" si="0"/>
        <v>1002</v>
      </c>
      <c r="L11" s="157">
        <f t="shared" si="1"/>
        <v>167</v>
      </c>
      <c r="M11" s="127"/>
    </row>
    <row r="12" spans="1:13" ht="15">
      <c r="A12" s="160">
        <v>11</v>
      </c>
      <c r="B12" s="132" t="s">
        <v>34</v>
      </c>
      <c r="C12" s="149"/>
      <c r="D12" s="140">
        <v>148</v>
      </c>
      <c r="E12" s="140">
        <v>158</v>
      </c>
      <c r="F12" s="140">
        <v>210</v>
      </c>
      <c r="G12" s="140">
        <v>167</v>
      </c>
      <c r="H12" s="140">
        <v>142</v>
      </c>
      <c r="I12" s="140">
        <v>118</v>
      </c>
      <c r="J12" s="140"/>
      <c r="K12" s="132">
        <f t="shared" si="0"/>
        <v>943</v>
      </c>
      <c r="L12" s="157">
        <f t="shared" si="1"/>
        <v>157.16666666666666</v>
      </c>
      <c r="M12" s="127"/>
    </row>
    <row r="13" spans="1:12" ht="15">
      <c r="A13" s="160"/>
      <c r="B13" s="132"/>
      <c r="C13" s="132"/>
      <c r="D13" s="140"/>
      <c r="E13" s="140"/>
      <c r="F13" s="140"/>
      <c r="G13" s="140"/>
      <c r="H13" s="140"/>
      <c r="I13" s="140"/>
      <c r="J13" s="140"/>
      <c r="K13" s="132">
        <f t="shared" si="0"/>
        <v>0</v>
      </c>
      <c r="L13" s="157">
        <f>K13/6</f>
        <v>0</v>
      </c>
    </row>
    <row r="16" ht="15.75" thickBot="1"/>
    <row r="17" spans="1:16" ht="15.75" thickBot="1">
      <c r="A17" s="155" t="s">
        <v>0</v>
      </c>
      <c r="B17" s="130" t="s">
        <v>72</v>
      </c>
      <c r="C17" s="130" t="s">
        <v>2</v>
      </c>
      <c r="D17" s="130" t="s">
        <v>12</v>
      </c>
      <c r="E17" s="156" t="s">
        <v>37</v>
      </c>
      <c r="F17" s="130" t="s">
        <v>9</v>
      </c>
      <c r="H17" s="122"/>
      <c r="I17" s="122"/>
      <c r="J17" s="129" t="s">
        <v>38</v>
      </c>
      <c r="K17" s="129" t="s">
        <v>39</v>
      </c>
      <c r="L17" s="128" t="s">
        <v>2</v>
      </c>
      <c r="M17" s="128" t="s">
        <v>12</v>
      </c>
      <c r="N17" s="129" t="s">
        <v>37</v>
      </c>
      <c r="O17" s="128" t="s">
        <v>9</v>
      </c>
      <c r="P17" s="128" t="s">
        <v>10</v>
      </c>
    </row>
    <row r="18" spans="1:16" ht="16.5" thickBot="1">
      <c r="A18" s="111">
        <v>5</v>
      </c>
      <c r="B18" s="132" t="s">
        <v>49</v>
      </c>
      <c r="C18" s="153"/>
      <c r="D18" s="153">
        <v>180</v>
      </c>
      <c r="E18" s="153">
        <v>202</v>
      </c>
      <c r="F18" s="154">
        <f>E18+D18+C18</f>
        <v>382</v>
      </c>
      <c r="G18" s="178"/>
      <c r="J18" s="169"/>
      <c r="K18" s="139"/>
      <c r="L18" s="179"/>
      <c r="M18" s="179"/>
      <c r="N18" s="179"/>
      <c r="O18" s="179"/>
      <c r="P18" s="180"/>
    </row>
    <row r="19" spans="2:16" ht="16.5" thickBot="1">
      <c r="B19" s="132" t="s">
        <v>51</v>
      </c>
      <c r="C19" s="150"/>
      <c r="D19" s="150">
        <v>182</v>
      </c>
      <c r="E19" s="150">
        <v>134</v>
      </c>
      <c r="F19" s="137">
        <f>E19+D19+C19</f>
        <v>316</v>
      </c>
      <c r="G19" s="181">
        <v>7</v>
      </c>
      <c r="J19" s="172"/>
      <c r="K19" s="132"/>
      <c r="L19" s="182"/>
      <c r="M19" s="182"/>
      <c r="N19" s="182"/>
      <c r="O19" s="179"/>
      <c r="P19" s="183"/>
    </row>
    <row r="20" spans="2:16" ht="16.5" thickBot="1">
      <c r="B20" s="143"/>
      <c r="C20" s="142"/>
      <c r="D20" s="142"/>
      <c r="E20" s="142"/>
      <c r="F20" s="141"/>
      <c r="G20" s="178"/>
      <c r="H20" s="131"/>
      <c r="I20" s="131"/>
      <c r="J20" s="172"/>
      <c r="K20" s="132"/>
      <c r="L20" s="182"/>
      <c r="M20" s="182"/>
      <c r="N20" s="182"/>
      <c r="O20" s="179"/>
      <c r="P20" s="183"/>
    </row>
    <row r="21" spans="1:16" ht="16.5" thickBot="1">
      <c r="A21" s="111">
        <v>2</v>
      </c>
      <c r="B21" s="132" t="s">
        <v>24</v>
      </c>
      <c r="C21" s="150"/>
      <c r="D21" s="150">
        <v>165</v>
      </c>
      <c r="E21" s="150">
        <v>256</v>
      </c>
      <c r="F21" s="137">
        <f>E21+D21+C21</f>
        <v>421</v>
      </c>
      <c r="G21" s="178"/>
      <c r="J21" s="172"/>
      <c r="K21" s="132"/>
      <c r="L21" s="182"/>
      <c r="M21" s="182"/>
      <c r="N21" s="182"/>
      <c r="O21" s="179"/>
      <c r="P21" s="183"/>
    </row>
    <row r="22" spans="2:16" ht="16.5" thickBot="1">
      <c r="B22" s="132" t="s">
        <v>43</v>
      </c>
      <c r="C22" s="150"/>
      <c r="D22" s="150">
        <v>129</v>
      </c>
      <c r="E22" s="150">
        <v>151</v>
      </c>
      <c r="F22" s="137">
        <f>E22+D22+C22</f>
        <v>280</v>
      </c>
      <c r="G22" s="181">
        <v>8</v>
      </c>
      <c r="J22" s="172"/>
      <c r="K22" s="148"/>
      <c r="L22" s="182"/>
      <c r="M22" s="182"/>
      <c r="N22" s="182"/>
      <c r="O22" s="179"/>
      <c r="P22" s="183"/>
    </row>
    <row r="23" spans="2:16" ht="16.5" thickBot="1">
      <c r="B23" s="143"/>
      <c r="C23" s="142"/>
      <c r="D23" s="142"/>
      <c r="E23" s="142"/>
      <c r="F23" s="141"/>
      <c r="G23" s="178"/>
      <c r="J23" s="172"/>
      <c r="K23" s="132"/>
      <c r="L23" s="182"/>
      <c r="M23" s="182"/>
      <c r="N23" s="182"/>
      <c r="O23" s="179"/>
      <c r="P23" s="183"/>
    </row>
    <row r="24" spans="1:16" ht="16.5" thickBot="1">
      <c r="A24" s="111">
        <v>4</v>
      </c>
      <c r="B24" s="132" t="s">
        <v>28</v>
      </c>
      <c r="C24" s="150"/>
      <c r="D24" s="150">
        <v>192</v>
      </c>
      <c r="E24" s="150">
        <v>213</v>
      </c>
      <c r="F24" s="137">
        <f>E24+D24+C24</f>
        <v>405</v>
      </c>
      <c r="G24" s="184"/>
      <c r="J24" s="174"/>
      <c r="K24" s="133"/>
      <c r="L24" s="185"/>
      <c r="M24" s="185"/>
      <c r="N24" s="185"/>
      <c r="O24" s="179"/>
      <c r="P24" s="186"/>
    </row>
    <row r="25" spans="2:15" ht="16.5" thickBot="1">
      <c r="B25" s="132" t="s">
        <v>27</v>
      </c>
      <c r="C25" s="150"/>
      <c r="D25" s="150">
        <v>175</v>
      </c>
      <c r="E25" s="150">
        <v>193</v>
      </c>
      <c r="F25" s="151">
        <f>E25+D25+C25</f>
        <v>368</v>
      </c>
      <c r="G25" s="181">
        <v>6</v>
      </c>
      <c r="J25" s="112"/>
      <c r="K25" s="112"/>
      <c r="L25" s="112"/>
      <c r="M25" s="112"/>
      <c r="O25" s="112"/>
    </row>
    <row r="26" spans="2:16" ht="16.5" thickBot="1">
      <c r="B26" s="145"/>
      <c r="C26" s="144"/>
      <c r="D26" s="144"/>
      <c r="E26" s="144"/>
      <c r="F26" s="136"/>
      <c r="G26" s="178"/>
      <c r="J26" s="123"/>
      <c r="K26" s="116"/>
      <c r="L26" s="124" t="s">
        <v>2</v>
      </c>
      <c r="M26" s="124" t="s">
        <v>12</v>
      </c>
      <c r="N26" s="123" t="s">
        <v>37</v>
      </c>
      <c r="O26" s="124" t="s">
        <v>9</v>
      </c>
      <c r="P26" s="124" t="s">
        <v>10</v>
      </c>
    </row>
    <row r="27" spans="1:16" ht="16.5" thickBot="1">
      <c r="A27" s="111">
        <v>1</v>
      </c>
      <c r="B27" s="132" t="s">
        <v>59</v>
      </c>
      <c r="C27" s="152">
        <v>16</v>
      </c>
      <c r="D27" s="152">
        <v>190</v>
      </c>
      <c r="E27" s="152">
        <v>233</v>
      </c>
      <c r="F27" s="151">
        <f>E27+D27+C27</f>
        <v>439</v>
      </c>
      <c r="G27" s="178"/>
      <c r="J27" s="134">
        <v>1</v>
      </c>
      <c r="K27" s="132" t="s">
        <v>49</v>
      </c>
      <c r="L27" s="187"/>
      <c r="M27" s="187">
        <v>213</v>
      </c>
      <c r="N27" s="188"/>
      <c r="O27" s="188">
        <f>N27+M27+L27</f>
        <v>213</v>
      </c>
      <c r="P27" s="188">
        <v>0</v>
      </c>
    </row>
    <row r="28" spans="2:16" ht="16.5" thickBot="1">
      <c r="B28" s="132" t="s">
        <v>77</v>
      </c>
      <c r="C28" s="152"/>
      <c r="D28" s="152">
        <v>203</v>
      </c>
      <c r="E28" s="152">
        <v>191</v>
      </c>
      <c r="F28" s="151">
        <f>E28+D28+C28</f>
        <v>394</v>
      </c>
      <c r="G28" s="181">
        <v>5</v>
      </c>
      <c r="J28" s="138">
        <v>2</v>
      </c>
      <c r="K28" s="132" t="s">
        <v>28</v>
      </c>
      <c r="L28" s="189"/>
      <c r="M28" s="189">
        <v>199</v>
      </c>
      <c r="N28" s="190"/>
      <c r="O28" s="188">
        <f>N28+M28+L28</f>
        <v>199</v>
      </c>
      <c r="P28" s="191">
        <v>0</v>
      </c>
    </row>
    <row r="29" spans="2:16" ht="15.75" thickBot="1">
      <c r="B29" s="144"/>
      <c r="C29" s="144"/>
      <c r="D29" s="144"/>
      <c r="E29" s="144"/>
      <c r="F29" s="136"/>
      <c r="J29" s="138">
        <v>3</v>
      </c>
      <c r="K29" s="132" t="s">
        <v>59</v>
      </c>
      <c r="L29" s="190">
        <v>8</v>
      </c>
      <c r="M29" s="190">
        <v>141</v>
      </c>
      <c r="N29" s="190"/>
      <c r="O29" s="188">
        <f>N29+M29+L29</f>
        <v>149</v>
      </c>
      <c r="P29" s="191">
        <v>0</v>
      </c>
    </row>
    <row r="30" spans="2:16" ht="15.75" thickBot="1">
      <c r="B30" s="148"/>
      <c r="C30" s="152"/>
      <c r="D30" s="152"/>
      <c r="E30" s="152"/>
      <c r="F30" s="151"/>
      <c r="J30" s="115">
        <v>4</v>
      </c>
      <c r="K30" s="192" t="s">
        <v>24</v>
      </c>
      <c r="L30" s="193"/>
      <c r="M30" s="193">
        <v>146</v>
      </c>
      <c r="N30" s="194"/>
      <c r="O30" s="195">
        <f>N30+M30+L30</f>
        <v>146</v>
      </c>
      <c r="P30" s="196">
        <v>0</v>
      </c>
    </row>
    <row r="31" spans="2:6" ht="15">
      <c r="B31" s="132"/>
      <c r="C31" s="152"/>
      <c r="D31" s="152"/>
      <c r="E31" s="152"/>
      <c r="F31" s="151"/>
    </row>
    <row r="32" spans="2:6" ht="15">
      <c r="B32" s="146"/>
      <c r="C32" s="146"/>
      <c r="D32" s="146"/>
      <c r="E32" s="146"/>
      <c r="F32" s="147"/>
    </row>
    <row r="33" spans="2:6" ht="15">
      <c r="B33" s="132"/>
      <c r="C33" s="152"/>
      <c r="D33" s="152"/>
      <c r="E33" s="152"/>
      <c r="F33" s="151"/>
    </row>
    <row r="34" spans="2:6" ht="15">
      <c r="B34" s="132"/>
      <c r="C34" s="152"/>
      <c r="D34" s="152"/>
      <c r="E34" s="152"/>
      <c r="F34" s="15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C2" sqref="C2:C7"/>
    </sheetView>
  </sheetViews>
  <sheetFormatPr defaultColWidth="19.00390625" defaultRowHeight="15"/>
  <cols>
    <col min="1" max="1" width="6.00390625" style="111" customWidth="1"/>
    <col min="2" max="2" width="26.421875" style="111" bestFit="1" customWidth="1"/>
    <col min="3" max="3" width="5.00390625" style="111" bestFit="1" customWidth="1"/>
    <col min="4" max="5" width="7.57421875" style="111" bestFit="1" customWidth="1"/>
    <col min="6" max="6" width="7.8515625" style="111" bestFit="1" customWidth="1"/>
    <col min="7" max="8" width="7.57421875" style="111" bestFit="1" customWidth="1"/>
    <col min="9" max="9" width="7.57421875" style="111" customWidth="1"/>
    <col min="10" max="10" width="7.57421875" style="111" bestFit="1" customWidth="1"/>
    <col min="11" max="11" width="22.7109375" style="111" bestFit="1" customWidth="1"/>
    <col min="12" max="12" width="10.421875" style="111" bestFit="1" customWidth="1"/>
    <col min="13" max="14" width="7.28125" style="111" bestFit="1" customWidth="1"/>
    <col min="15" max="15" width="21.00390625" style="111" bestFit="1" customWidth="1"/>
    <col min="16" max="16" width="10.421875" style="111" bestFit="1" customWidth="1"/>
    <col min="17" max="17" width="7.140625" style="111" bestFit="1" customWidth="1"/>
    <col min="18" max="18" width="7.421875" style="111" bestFit="1" customWidth="1"/>
    <col min="19" max="16384" width="19.00390625" style="111" customWidth="1"/>
  </cols>
  <sheetData>
    <row r="1" spans="1:17" ht="15">
      <c r="A1" s="158" t="s">
        <v>0</v>
      </c>
      <c r="B1" s="159" t="s">
        <v>1</v>
      </c>
      <c r="C1" s="159" t="s">
        <v>2</v>
      </c>
      <c r="D1" s="159" t="s">
        <v>3</v>
      </c>
      <c r="E1" s="159" t="s">
        <v>4</v>
      </c>
      <c r="F1" s="159" t="s">
        <v>5</v>
      </c>
      <c r="G1" s="159" t="s">
        <v>6</v>
      </c>
      <c r="H1" s="159" t="s">
        <v>7</v>
      </c>
      <c r="I1" s="159" t="s">
        <v>8</v>
      </c>
      <c r="J1" s="159" t="s">
        <v>76</v>
      </c>
      <c r="K1" s="159" t="s">
        <v>9</v>
      </c>
      <c r="L1" s="159" t="s">
        <v>10</v>
      </c>
      <c r="M1" s="113"/>
      <c r="N1" s="122"/>
      <c r="O1" s="125"/>
      <c r="P1" s="122"/>
      <c r="Q1" s="122"/>
    </row>
    <row r="2" spans="1:17" ht="15">
      <c r="A2" s="160">
        <v>1</v>
      </c>
      <c r="B2" s="132" t="s">
        <v>62</v>
      </c>
      <c r="C2" s="132"/>
      <c r="D2" s="140">
        <v>201</v>
      </c>
      <c r="E2" s="140">
        <v>182</v>
      </c>
      <c r="F2" s="140">
        <v>179</v>
      </c>
      <c r="G2" s="140">
        <v>162</v>
      </c>
      <c r="H2" s="140">
        <v>212</v>
      </c>
      <c r="I2" s="140">
        <v>218</v>
      </c>
      <c r="J2" s="140"/>
      <c r="K2" s="132">
        <f aca="true" t="shared" si="0" ref="K2:K13">I2+H2+G2+F2+E2+D2+C2</f>
        <v>1154</v>
      </c>
      <c r="L2" s="157">
        <f aca="true" t="shared" si="1" ref="L2:L13">K2/6</f>
        <v>192.33333333333334</v>
      </c>
      <c r="M2" s="126"/>
      <c r="N2" s="122"/>
      <c r="O2" s="125"/>
      <c r="P2" s="122"/>
      <c r="Q2" s="122"/>
    </row>
    <row r="3" spans="1:17" ht="15">
      <c r="A3" s="160">
        <v>2</v>
      </c>
      <c r="B3" s="132" t="s">
        <v>28</v>
      </c>
      <c r="C3" s="149"/>
      <c r="D3" s="140">
        <v>216</v>
      </c>
      <c r="E3" s="140">
        <v>189</v>
      </c>
      <c r="F3" s="140">
        <v>167</v>
      </c>
      <c r="G3" s="140">
        <v>202</v>
      </c>
      <c r="H3" s="140">
        <v>184</v>
      </c>
      <c r="I3" s="140">
        <v>178</v>
      </c>
      <c r="J3" s="140"/>
      <c r="K3" s="132">
        <f t="shared" si="0"/>
        <v>1136</v>
      </c>
      <c r="L3" s="157">
        <f t="shared" si="1"/>
        <v>189.33333333333334</v>
      </c>
      <c r="M3" s="127"/>
      <c r="N3" s="126"/>
      <c r="O3" s="126"/>
      <c r="P3" s="126"/>
      <c r="Q3" s="126"/>
    </row>
    <row r="4" spans="1:17" ht="15">
      <c r="A4" s="160">
        <v>3</v>
      </c>
      <c r="B4" s="132" t="s">
        <v>77</v>
      </c>
      <c r="C4" s="132"/>
      <c r="D4" s="140">
        <v>187</v>
      </c>
      <c r="E4" s="140">
        <v>195</v>
      </c>
      <c r="F4" s="140">
        <v>171</v>
      </c>
      <c r="G4" s="140">
        <v>152</v>
      </c>
      <c r="H4" s="140">
        <v>216</v>
      </c>
      <c r="I4" s="140">
        <v>183</v>
      </c>
      <c r="J4" s="140"/>
      <c r="K4" s="132">
        <f t="shared" si="0"/>
        <v>1104</v>
      </c>
      <c r="L4" s="157">
        <f t="shared" si="1"/>
        <v>184</v>
      </c>
      <c r="M4" s="127"/>
      <c r="N4" s="126"/>
      <c r="O4" s="126"/>
      <c r="P4" s="126"/>
      <c r="Q4" s="126"/>
    </row>
    <row r="5" spans="1:17" ht="15">
      <c r="A5" s="160">
        <v>4</v>
      </c>
      <c r="B5" s="132" t="s">
        <v>45</v>
      </c>
      <c r="C5" s="149"/>
      <c r="D5" s="140">
        <v>184</v>
      </c>
      <c r="E5" s="140">
        <v>176</v>
      </c>
      <c r="F5" s="140">
        <v>171</v>
      </c>
      <c r="G5" s="140">
        <v>181</v>
      </c>
      <c r="H5" s="140">
        <v>168</v>
      </c>
      <c r="I5" s="140">
        <v>189</v>
      </c>
      <c r="J5" s="140"/>
      <c r="K5" s="132">
        <f t="shared" si="0"/>
        <v>1069</v>
      </c>
      <c r="L5" s="157">
        <f t="shared" si="1"/>
        <v>178.16666666666666</v>
      </c>
      <c r="M5" s="127"/>
      <c r="Q5" s="112"/>
    </row>
    <row r="6" spans="1:17" ht="15">
      <c r="A6" s="160">
        <v>5</v>
      </c>
      <c r="B6" s="132" t="s">
        <v>43</v>
      </c>
      <c r="C6" s="132"/>
      <c r="D6" s="140">
        <v>177</v>
      </c>
      <c r="E6" s="140">
        <v>201</v>
      </c>
      <c r="F6" s="140">
        <v>134</v>
      </c>
      <c r="G6" s="140">
        <v>206</v>
      </c>
      <c r="H6" s="140">
        <v>157</v>
      </c>
      <c r="I6" s="140">
        <v>188</v>
      </c>
      <c r="J6" s="140"/>
      <c r="K6" s="132">
        <f t="shared" si="0"/>
        <v>1063</v>
      </c>
      <c r="L6" s="157">
        <f t="shared" si="1"/>
        <v>177.16666666666666</v>
      </c>
      <c r="M6" s="127"/>
      <c r="Q6" s="112"/>
    </row>
    <row r="7" spans="1:17" ht="15">
      <c r="A7" s="160">
        <v>6</v>
      </c>
      <c r="B7" s="132" t="s">
        <v>21</v>
      </c>
      <c r="C7" s="132"/>
      <c r="D7" s="140">
        <v>178</v>
      </c>
      <c r="E7" s="140">
        <v>177</v>
      </c>
      <c r="F7" s="140">
        <v>171</v>
      </c>
      <c r="G7" s="140">
        <v>170</v>
      </c>
      <c r="H7" s="140">
        <v>171</v>
      </c>
      <c r="I7" s="140">
        <v>193</v>
      </c>
      <c r="J7" s="140"/>
      <c r="K7" s="132">
        <f t="shared" si="0"/>
        <v>1060</v>
      </c>
      <c r="L7" s="157">
        <f t="shared" si="1"/>
        <v>176.66666666666666</v>
      </c>
      <c r="M7" s="126"/>
      <c r="Q7" s="112"/>
    </row>
    <row r="8" spans="1:13" ht="15">
      <c r="A8" s="160">
        <v>7</v>
      </c>
      <c r="B8" s="132" t="s">
        <v>51</v>
      </c>
      <c r="C8" s="149"/>
      <c r="D8" s="140">
        <v>231</v>
      </c>
      <c r="E8" s="140">
        <v>193</v>
      </c>
      <c r="F8" s="140">
        <v>168</v>
      </c>
      <c r="G8" s="140">
        <v>142</v>
      </c>
      <c r="H8" s="140">
        <v>166</v>
      </c>
      <c r="I8" s="140">
        <v>157</v>
      </c>
      <c r="J8" s="140"/>
      <c r="K8" s="132">
        <f t="shared" si="0"/>
        <v>1057</v>
      </c>
      <c r="L8" s="157">
        <f t="shared" si="1"/>
        <v>176.16666666666666</v>
      </c>
      <c r="M8" s="126"/>
    </row>
    <row r="9" spans="1:13" ht="15">
      <c r="A9" s="160">
        <v>8</v>
      </c>
      <c r="B9" s="132" t="s">
        <v>79</v>
      </c>
      <c r="C9" s="132"/>
      <c r="D9" s="140">
        <v>121</v>
      </c>
      <c r="E9" s="140">
        <v>174</v>
      </c>
      <c r="F9" s="140">
        <v>178</v>
      </c>
      <c r="G9" s="140">
        <v>184</v>
      </c>
      <c r="H9" s="140">
        <v>181</v>
      </c>
      <c r="I9" s="140">
        <v>189</v>
      </c>
      <c r="J9" s="140"/>
      <c r="K9" s="132">
        <f t="shared" si="0"/>
        <v>1027</v>
      </c>
      <c r="L9" s="157">
        <f t="shared" si="1"/>
        <v>171.16666666666666</v>
      </c>
      <c r="M9" s="126"/>
    </row>
    <row r="10" spans="1:13" ht="15">
      <c r="A10" s="160">
        <v>9</v>
      </c>
      <c r="B10" s="132" t="s">
        <v>74</v>
      </c>
      <c r="C10" s="132"/>
      <c r="D10" s="140">
        <v>168</v>
      </c>
      <c r="E10" s="140">
        <v>168</v>
      </c>
      <c r="F10" s="140">
        <v>166</v>
      </c>
      <c r="G10" s="140">
        <v>144</v>
      </c>
      <c r="H10" s="140">
        <v>190</v>
      </c>
      <c r="I10" s="140">
        <v>188</v>
      </c>
      <c r="J10" s="140"/>
      <c r="K10" s="132">
        <f t="shared" si="0"/>
        <v>1024</v>
      </c>
      <c r="L10" s="157">
        <f t="shared" si="1"/>
        <v>170.66666666666666</v>
      </c>
      <c r="M10" s="127"/>
    </row>
    <row r="11" spans="1:13" ht="15">
      <c r="A11" s="160">
        <v>10</v>
      </c>
      <c r="B11" s="132" t="s">
        <v>80</v>
      </c>
      <c r="C11" s="132"/>
      <c r="D11" s="140">
        <v>135</v>
      </c>
      <c r="E11" s="140">
        <v>173</v>
      </c>
      <c r="F11" s="140">
        <v>137</v>
      </c>
      <c r="G11" s="140">
        <v>203</v>
      </c>
      <c r="H11" s="140">
        <v>168</v>
      </c>
      <c r="I11" s="140">
        <v>136</v>
      </c>
      <c r="J11" s="140"/>
      <c r="K11" s="132">
        <f t="shared" si="0"/>
        <v>952</v>
      </c>
      <c r="L11" s="157">
        <f t="shared" si="1"/>
        <v>158.66666666666666</v>
      </c>
      <c r="M11" s="127"/>
    </row>
    <row r="12" spans="1:13" ht="15">
      <c r="A12" s="160">
        <v>11</v>
      </c>
      <c r="B12" s="132" t="s">
        <v>81</v>
      </c>
      <c r="C12" s="132"/>
      <c r="D12" s="140">
        <v>153</v>
      </c>
      <c r="E12" s="140">
        <v>157</v>
      </c>
      <c r="F12" s="140">
        <v>134</v>
      </c>
      <c r="G12" s="140">
        <v>147</v>
      </c>
      <c r="H12" s="140">
        <v>177</v>
      </c>
      <c r="I12" s="140">
        <v>120</v>
      </c>
      <c r="J12" s="140"/>
      <c r="K12" s="132">
        <f t="shared" si="0"/>
        <v>888</v>
      </c>
      <c r="L12" s="157">
        <f t="shared" si="1"/>
        <v>148</v>
      </c>
      <c r="M12" s="127"/>
    </row>
    <row r="13" spans="1:12" ht="15">
      <c r="A13" s="160"/>
      <c r="B13" s="132"/>
      <c r="C13" s="132"/>
      <c r="D13" s="140"/>
      <c r="E13" s="140"/>
      <c r="F13" s="140"/>
      <c r="G13" s="140"/>
      <c r="H13" s="140"/>
      <c r="I13" s="140"/>
      <c r="J13" s="140"/>
      <c r="K13" s="132">
        <f t="shared" si="0"/>
        <v>0</v>
      </c>
      <c r="L13" s="157">
        <f t="shared" si="1"/>
        <v>0</v>
      </c>
    </row>
    <row r="16" ht="15.75" thickBot="1"/>
    <row r="17" spans="1:16" ht="15.75" thickBot="1">
      <c r="A17" s="155" t="s">
        <v>0</v>
      </c>
      <c r="B17" s="130" t="s">
        <v>72</v>
      </c>
      <c r="C17" s="130" t="s">
        <v>2</v>
      </c>
      <c r="D17" s="130" t="s">
        <v>12</v>
      </c>
      <c r="E17" s="156" t="s">
        <v>37</v>
      </c>
      <c r="F17" s="130" t="s">
        <v>9</v>
      </c>
      <c r="H17" s="122"/>
      <c r="I17" s="122"/>
      <c r="J17" s="129" t="s">
        <v>38</v>
      </c>
      <c r="K17" s="129" t="s">
        <v>39</v>
      </c>
      <c r="L17" s="128" t="s">
        <v>2</v>
      </c>
      <c r="M17" s="128" t="s">
        <v>12</v>
      </c>
      <c r="N17" s="129" t="s">
        <v>37</v>
      </c>
      <c r="O17" s="128" t="s">
        <v>9</v>
      </c>
      <c r="P17" s="128" t="s">
        <v>10</v>
      </c>
    </row>
    <row r="18" spans="1:16" ht="16.5" thickBot="1">
      <c r="A18" s="111">
        <v>5</v>
      </c>
      <c r="B18" s="132" t="s">
        <v>62</v>
      </c>
      <c r="C18" s="153"/>
      <c r="D18" s="153">
        <v>183</v>
      </c>
      <c r="E18" s="153">
        <v>181</v>
      </c>
      <c r="F18" s="154">
        <f>E18+D18+C18</f>
        <v>364</v>
      </c>
      <c r="G18" s="178"/>
      <c r="J18" s="169"/>
      <c r="K18" s="139"/>
      <c r="L18" s="179"/>
      <c r="M18" s="179"/>
      <c r="N18" s="179"/>
      <c r="O18" s="179"/>
      <c r="P18" s="180"/>
    </row>
    <row r="19" spans="2:16" ht="16.5" thickBot="1">
      <c r="B19" s="132" t="s">
        <v>81</v>
      </c>
      <c r="C19" s="150"/>
      <c r="D19" s="150">
        <v>149</v>
      </c>
      <c r="E19" s="150">
        <v>175</v>
      </c>
      <c r="F19" s="137">
        <f>E19+D19+C19</f>
        <v>324</v>
      </c>
      <c r="G19" s="181">
        <v>7</v>
      </c>
      <c r="J19" s="172"/>
      <c r="K19" s="132"/>
      <c r="L19" s="182"/>
      <c r="M19" s="182"/>
      <c r="N19" s="182"/>
      <c r="O19" s="179"/>
      <c r="P19" s="183"/>
    </row>
    <row r="20" spans="2:16" ht="16.5" thickBot="1">
      <c r="B20" s="143"/>
      <c r="C20" s="142"/>
      <c r="D20" s="142"/>
      <c r="E20" s="142"/>
      <c r="F20" s="141"/>
      <c r="G20" s="178"/>
      <c r="H20" s="131"/>
      <c r="I20" s="131"/>
      <c r="J20" s="172"/>
      <c r="K20" s="132"/>
      <c r="L20" s="182"/>
      <c r="M20" s="182"/>
      <c r="N20" s="182"/>
      <c r="O20" s="179"/>
      <c r="P20" s="183"/>
    </row>
    <row r="21" spans="1:16" ht="16.5" thickBot="1">
      <c r="A21" s="111">
        <v>2</v>
      </c>
      <c r="B21" s="132" t="s">
        <v>28</v>
      </c>
      <c r="C21" s="150"/>
      <c r="D21" s="150">
        <v>204</v>
      </c>
      <c r="E21" s="150">
        <v>193</v>
      </c>
      <c r="F21" s="137">
        <f>E21+D21+C21</f>
        <v>397</v>
      </c>
      <c r="G21" s="178"/>
      <c r="J21" s="172"/>
      <c r="K21" s="132"/>
      <c r="L21" s="182"/>
      <c r="M21" s="182"/>
      <c r="N21" s="182"/>
      <c r="O21" s="179"/>
      <c r="P21" s="183"/>
    </row>
    <row r="22" spans="2:16" ht="16.5" thickBot="1">
      <c r="B22" s="132" t="s">
        <v>79</v>
      </c>
      <c r="C22" s="150"/>
      <c r="D22" s="150">
        <v>190</v>
      </c>
      <c r="E22" s="150">
        <v>178</v>
      </c>
      <c r="F22" s="137">
        <f>E22+D22+C22</f>
        <v>368</v>
      </c>
      <c r="G22" s="181">
        <v>8</v>
      </c>
      <c r="J22" s="172"/>
      <c r="K22" s="148"/>
      <c r="L22" s="182"/>
      <c r="M22" s="182"/>
      <c r="N22" s="182"/>
      <c r="O22" s="179"/>
      <c r="P22" s="183"/>
    </row>
    <row r="23" spans="2:16" ht="16.5" thickBot="1">
      <c r="B23" s="143"/>
      <c r="C23" s="142"/>
      <c r="D23" s="142"/>
      <c r="E23" s="142"/>
      <c r="F23" s="141"/>
      <c r="G23" s="178"/>
      <c r="J23" s="172"/>
      <c r="K23" s="132"/>
      <c r="L23" s="182"/>
      <c r="M23" s="182"/>
      <c r="N23" s="182"/>
      <c r="O23" s="179"/>
      <c r="P23" s="183"/>
    </row>
    <row r="24" spans="1:16" ht="16.5" thickBot="1">
      <c r="A24" s="111">
        <v>4</v>
      </c>
      <c r="B24" s="132" t="s">
        <v>77</v>
      </c>
      <c r="C24" s="150"/>
      <c r="D24" s="150">
        <v>158</v>
      </c>
      <c r="E24" s="150">
        <v>200</v>
      </c>
      <c r="F24" s="137">
        <f>E24+D24+C24</f>
        <v>358</v>
      </c>
      <c r="G24" s="184"/>
      <c r="J24" s="174"/>
      <c r="K24" s="133"/>
      <c r="L24" s="185"/>
      <c r="M24" s="185"/>
      <c r="N24" s="185"/>
      <c r="O24" s="179"/>
      <c r="P24" s="186"/>
    </row>
    <row r="25" spans="2:15" ht="16.5" thickBot="1">
      <c r="B25" s="132" t="s">
        <v>21</v>
      </c>
      <c r="C25" s="150"/>
      <c r="D25" s="150">
        <v>185</v>
      </c>
      <c r="E25" s="150">
        <v>196</v>
      </c>
      <c r="F25" s="151">
        <f>E25+D25+C25</f>
        <v>381</v>
      </c>
      <c r="G25" s="181">
        <v>6</v>
      </c>
      <c r="J25" s="112"/>
      <c r="K25" s="112"/>
      <c r="L25" s="112"/>
      <c r="M25" s="112"/>
      <c r="O25" s="112"/>
    </row>
    <row r="26" spans="2:16" ht="16.5" thickBot="1">
      <c r="B26" s="145"/>
      <c r="C26" s="144"/>
      <c r="D26" s="144"/>
      <c r="E26" s="144"/>
      <c r="F26" s="136"/>
      <c r="G26" s="178"/>
      <c r="J26" s="123"/>
      <c r="K26" s="116"/>
      <c r="L26" s="124" t="s">
        <v>2</v>
      </c>
      <c r="M26" s="124" t="s">
        <v>12</v>
      </c>
      <c r="N26" s="123" t="s">
        <v>37</v>
      </c>
      <c r="O26" s="124" t="s">
        <v>9</v>
      </c>
      <c r="P26" s="124" t="s">
        <v>10</v>
      </c>
    </row>
    <row r="27" spans="1:16" ht="16.5" thickBot="1">
      <c r="A27" s="111">
        <v>1</v>
      </c>
      <c r="B27" s="132" t="s">
        <v>45</v>
      </c>
      <c r="C27" s="152"/>
      <c r="D27" s="152">
        <v>202</v>
      </c>
      <c r="E27" s="152">
        <v>159</v>
      </c>
      <c r="F27" s="151">
        <f>E27+D27+C27</f>
        <v>361</v>
      </c>
      <c r="G27" s="178"/>
      <c r="J27" s="134"/>
      <c r="K27" s="132" t="s">
        <v>62</v>
      </c>
      <c r="L27" s="187"/>
      <c r="M27" s="187">
        <v>186</v>
      </c>
      <c r="N27" s="188"/>
      <c r="O27" s="188">
        <f>N27+M27+L27</f>
        <v>186</v>
      </c>
      <c r="P27" s="188">
        <v>0</v>
      </c>
    </row>
    <row r="28" spans="2:16" ht="16.5" thickBot="1">
      <c r="B28" s="132" t="s">
        <v>43</v>
      </c>
      <c r="C28" s="152"/>
      <c r="D28" s="152">
        <v>171</v>
      </c>
      <c r="E28" s="152">
        <v>152</v>
      </c>
      <c r="F28" s="151">
        <f>E28+D28+C28</f>
        <v>323</v>
      </c>
      <c r="G28" s="181">
        <v>5</v>
      </c>
      <c r="J28" s="138"/>
      <c r="K28" s="132" t="s">
        <v>28</v>
      </c>
      <c r="L28" s="189"/>
      <c r="M28" s="189">
        <v>168</v>
      </c>
      <c r="N28" s="190"/>
      <c r="O28" s="188">
        <f>N28+M28+L28</f>
        <v>168</v>
      </c>
      <c r="P28" s="191">
        <v>0</v>
      </c>
    </row>
    <row r="29" spans="2:16" ht="15.75" thickBot="1">
      <c r="B29" s="144"/>
      <c r="C29" s="144"/>
      <c r="D29" s="144"/>
      <c r="E29" s="144"/>
      <c r="F29" s="136"/>
      <c r="J29" s="138"/>
      <c r="K29" s="132" t="s">
        <v>21</v>
      </c>
      <c r="L29" s="190"/>
      <c r="M29" s="190">
        <v>182</v>
      </c>
      <c r="N29" s="190"/>
      <c r="O29" s="188">
        <f>N29+M29+L29</f>
        <v>182</v>
      </c>
      <c r="P29" s="191">
        <v>0</v>
      </c>
    </row>
    <row r="30" spans="2:16" ht="15.75" thickBot="1">
      <c r="B30" s="148"/>
      <c r="C30" s="152"/>
      <c r="D30" s="152"/>
      <c r="E30" s="152"/>
      <c r="F30" s="151"/>
      <c r="J30" s="115"/>
      <c r="K30" s="132" t="s">
        <v>45</v>
      </c>
      <c r="L30" s="193"/>
      <c r="M30" s="193">
        <v>135</v>
      </c>
      <c r="N30" s="194"/>
      <c r="O30" s="195">
        <f>N30+M30+L30</f>
        <v>135</v>
      </c>
      <c r="P30" s="196">
        <v>0</v>
      </c>
    </row>
    <row r="31" spans="2:6" ht="15">
      <c r="B31" s="132"/>
      <c r="C31" s="152"/>
      <c r="D31" s="152"/>
      <c r="E31" s="152"/>
      <c r="F31" s="151"/>
    </row>
    <row r="32" spans="2:6" ht="15">
      <c r="B32" s="146"/>
      <c r="C32" s="146"/>
      <c r="D32" s="146"/>
      <c r="E32" s="146"/>
      <c r="F32" s="147"/>
    </row>
    <row r="33" spans="2:6" ht="15">
      <c r="B33" s="132"/>
      <c r="C33" s="152"/>
      <c r="D33" s="152"/>
      <c r="E33" s="152"/>
      <c r="F33" s="151"/>
    </row>
    <row r="34" spans="2:6" ht="15">
      <c r="B34" s="132"/>
      <c r="C34" s="152"/>
      <c r="D34" s="152"/>
      <c r="E34" s="152"/>
      <c r="F34" s="15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:IV16384"/>
    </sheetView>
  </sheetViews>
  <sheetFormatPr defaultColWidth="19.00390625" defaultRowHeight="15"/>
  <cols>
    <col min="1" max="1" width="3.28125" style="3" bestFit="1" customWidth="1"/>
    <col min="2" max="2" width="26.421875" style="3" bestFit="1" customWidth="1"/>
    <col min="3" max="3" width="5.00390625" style="3" bestFit="1" customWidth="1"/>
    <col min="4" max="5" width="7.57421875" style="3" bestFit="1" customWidth="1"/>
    <col min="6" max="6" width="7.8515625" style="3" bestFit="1" customWidth="1"/>
    <col min="7" max="9" width="7.57421875" style="3" bestFit="1" customWidth="1"/>
    <col min="10" max="10" width="22.7109375" style="3" bestFit="1" customWidth="1"/>
    <col min="11" max="11" width="10.421875" style="3" bestFit="1" customWidth="1"/>
    <col min="12" max="13" width="7.28125" style="3" bestFit="1" customWidth="1"/>
    <col min="14" max="14" width="21.00390625" style="3" bestFit="1" customWidth="1"/>
    <col min="15" max="15" width="10.421875" style="3" bestFit="1" customWidth="1"/>
    <col min="16" max="16" width="7.140625" style="3" bestFit="1" customWidth="1"/>
    <col min="17" max="17" width="7.421875" style="3" bestFit="1" customWidth="1"/>
    <col min="18" max="16384" width="19.00390625" style="3" customWidth="1"/>
  </cols>
  <sheetData>
    <row r="1" spans="1:1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2" t="s">
        <v>10</v>
      </c>
      <c r="L1" s="5"/>
      <c r="M1" s="2" t="s">
        <v>0</v>
      </c>
      <c r="N1" s="1" t="s">
        <v>11</v>
      </c>
      <c r="O1" s="1" t="s">
        <v>2</v>
      </c>
      <c r="P1" s="1" t="s">
        <v>12</v>
      </c>
      <c r="Q1" s="59" t="s">
        <v>13</v>
      </c>
    </row>
    <row r="2" spans="1:17" ht="15">
      <c r="A2" s="63">
        <v>1</v>
      </c>
      <c r="B2" s="24" t="s">
        <v>42</v>
      </c>
      <c r="C2" s="24"/>
      <c r="D2" s="33">
        <v>218</v>
      </c>
      <c r="E2" s="33">
        <v>192</v>
      </c>
      <c r="F2" s="33">
        <v>205</v>
      </c>
      <c r="G2" s="33">
        <v>234</v>
      </c>
      <c r="H2" s="33">
        <v>213</v>
      </c>
      <c r="I2" s="33"/>
      <c r="J2" s="24">
        <f aca="true" t="shared" si="0" ref="J2:J10">H2+G2+F2+E2+D2+C2</f>
        <v>1062</v>
      </c>
      <c r="K2" s="64">
        <f aca="true" t="shared" si="1" ref="K2:K10">J2/5</f>
        <v>212.4</v>
      </c>
      <c r="L2" s="20"/>
      <c r="M2" s="54"/>
      <c r="N2" s="24" t="s">
        <v>43</v>
      </c>
      <c r="O2" s="53"/>
      <c r="P2" s="53">
        <v>217</v>
      </c>
      <c r="Q2" s="55">
        <f>P2+O2</f>
        <v>217</v>
      </c>
    </row>
    <row r="3" spans="1:17" ht="15">
      <c r="A3" s="63">
        <v>2</v>
      </c>
      <c r="B3" s="24" t="s">
        <v>17</v>
      </c>
      <c r="C3" s="24">
        <v>40</v>
      </c>
      <c r="D3" s="33">
        <v>219</v>
      </c>
      <c r="E3" s="33">
        <v>179</v>
      </c>
      <c r="F3" s="33">
        <v>192</v>
      </c>
      <c r="G3" s="33">
        <v>187</v>
      </c>
      <c r="H3" s="33">
        <v>171</v>
      </c>
      <c r="I3" s="33"/>
      <c r="J3" s="24">
        <f t="shared" si="0"/>
        <v>988</v>
      </c>
      <c r="K3" s="64">
        <f t="shared" si="1"/>
        <v>197.6</v>
      </c>
      <c r="L3" s="21"/>
      <c r="M3" s="54"/>
      <c r="N3" s="24" t="s">
        <v>22</v>
      </c>
      <c r="O3" s="53"/>
      <c r="P3" s="53">
        <v>179</v>
      </c>
      <c r="Q3" s="55">
        <f>P3+O3</f>
        <v>179</v>
      </c>
    </row>
    <row r="4" spans="1:17" ht="15">
      <c r="A4" s="63">
        <v>3</v>
      </c>
      <c r="B4" s="24" t="s">
        <v>44</v>
      </c>
      <c r="C4" s="24">
        <v>40</v>
      </c>
      <c r="D4" s="33">
        <v>224</v>
      </c>
      <c r="E4" s="33">
        <v>194</v>
      </c>
      <c r="F4" s="33">
        <v>179</v>
      </c>
      <c r="G4" s="33">
        <v>180</v>
      </c>
      <c r="H4" s="33">
        <v>170</v>
      </c>
      <c r="I4" s="33"/>
      <c r="J4" s="24">
        <f t="shared" si="0"/>
        <v>987</v>
      </c>
      <c r="K4" s="64">
        <f t="shared" si="1"/>
        <v>197.4</v>
      </c>
      <c r="L4" s="21"/>
      <c r="M4" s="54"/>
      <c r="N4" s="24" t="s">
        <v>26</v>
      </c>
      <c r="O4" s="53"/>
      <c r="P4" s="53">
        <v>183</v>
      </c>
      <c r="Q4" s="55">
        <f>P4+O4</f>
        <v>183</v>
      </c>
    </row>
    <row r="5" spans="1:17" ht="15.75" thickBot="1">
      <c r="A5" s="63">
        <v>4</v>
      </c>
      <c r="B5" s="42" t="s">
        <v>45</v>
      </c>
      <c r="C5" s="43"/>
      <c r="D5" s="33">
        <v>183</v>
      </c>
      <c r="E5" s="33">
        <v>213</v>
      </c>
      <c r="F5" s="33">
        <v>198</v>
      </c>
      <c r="G5" s="33">
        <v>183</v>
      </c>
      <c r="H5" s="33">
        <v>209</v>
      </c>
      <c r="I5" s="33"/>
      <c r="J5" s="24">
        <f t="shared" si="0"/>
        <v>986</v>
      </c>
      <c r="K5" s="64">
        <f t="shared" si="1"/>
        <v>197.2</v>
      </c>
      <c r="L5" s="21"/>
      <c r="M5" s="56"/>
      <c r="N5" s="26" t="s">
        <v>27</v>
      </c>
      <c r="O5" s="57"/>
      <c r="P5" s="57">
        <v>147</v>
      </c>
      <c r="Q5" s="58">
        <f>P5+O5</f>
        <v>147</v>
      </c>
    </row>
    <row r="6" spans="1:16" ht="15">
      <c r="A6" s="63">
        <v>5</v>
      </c>
      <c r="B6" s="24" t="s">
        <v>18</v>
      </c>
      <c r="C6" s="24"/>
      <c r="D6" s="33">
        <v>191</v>
      </c>
      <c r="E6" s="33">
        <v>192</v>
      </c>
      <c r="F6" s="33">
        <v>206</v>
      </c>
      <c r="G6" s="33">
        <v>191</v>
      </c>
      <c r="H6" s="33">
        <v>195</v>
      </c>
      <c r="I6" s="33"/>
      <c r="J6" s="24">
        <f t="shared" si="0"/>
        <v>975</v>
      </c>
      <c r="K6" s="64">
        <f t="shared" si="1"/>
        <v>195</v>
      </c>
      <c r="L6" s="21"/>
      <c r="M6" s="15"/>
      <c r="N6" s="19"/>
      <c r="O6" s="15"/>
      <c r="P6" s="15"/>
    </row>
    <row r="7" spans="1:16" ht="15">
      <c r="A7" s="63">
        <v>6</v>
      </c>
      <c r="B7" s="24" t="s">
        <v>43</v>
      </c>
      <c r="C7" s="24"/>
      <c r="D7" s="33">
        <v>215</v>
      </c>
      <c r="E7" s="33">
        <v>181</v>
      </c>
      <c r="F7" s="33">
        <v>208</v>
      </c>
      <c r="G7" s="33">
        <v>185</v>
      </c>
      <c r="H7" s="33">
        <v>175</v>
      </c>
      <c r="I7" s="33"/>
      <c r="J7" s="24">
        <f t="shared" si="0"/>
        <v>964</v>
      </c>
      <c r="K7" s="64">
        <f t="shared" si="1"/>
        <v>192.8</v>
      </c>
      <c r="L7" s="20"/>
      <c r="M7" s="20"/>
      <c r="N7" s="20"/>
      <c r="O7" s="20"/>
      <c r="P7" s="20"/>
    </row>
    <row r="8" spans="1:16" ht="15">
      <c r="A8" s="63">
        <v>7</v>
      </c>
      <c r="B8" s="24" t="s">
        <v>22</v>
      </c>
      <c r="C8" s="24"/>
      <c r="D8" s="33">
        <v>162</v>
      </c>
      <c r="E8" s="33">
        <v>176</v>
      </c>
      <c r="F8" s="33">
        <v>195</v>
      </c>
      <c r="G8" s="33">
        <v>192</v>
      </c>
      <c r="H8" s="33">
        <v>159</v>
      </c>
      <c r="I8" s="33"/>
      <c r="J8" s="24">
        <f t="shared" si="0"/>
        <v>884</v>
      </c>
      <c r="K8" s="64">
        <f t="shared" si="1"/>
        <v>176.8</v>
      </c>
      <c r="L8" s="20"/>
      <c r="M8" s="15"/>
      <c r="N8" s="19"/>
      <c r="O8" s="15"/>
      <c r="P8" s="15"/>
    </row>
    <row r="9" spans="1:16" ht="15">
      <c r="A9" s="63">
        <v>8</v>
      </c>
      <c r="B9" s="24" t="s">
        <v>26</v>
      </c>
      <c r="C9" s="24"/>
      <c r="D9" s="33">
        <v>202</v>
      </c>
      <c r="E9" s="33">
        <v>177</v>
      </c>
      <c r="F9" s="33">
        <v>143</v>
      </c>
      <c r="G9" s="33">
        <v>193</v>
      </c>
      <c r="H9" s="33">
        <v>147</v>
      </c>
      <c r="I9" s="33"/>
      <c r="J9" s="24">
        <f t="shared" si="0"/>
        <v>862</v>
      </c>
      <c r="K9" s="64">
        <f t="shared" si="1"/>
        <v>172.4</v>
      </c>
      <c r="L9" s="20"/>
      <c r="M9" s="15"/>
      <c r="N9" s="19"/>
      <c r="O9" s="15"/>
      <c r="P9" s="15"/>
    </row>
    <row r="10" spans="1:16" ht="15.75" thickBot="1">
      <c r="A10" s="65">
        <v>9</v>
      </c>
      <c r="B10" s="26" t="s">
        <v>27</v>
      </c>
      <c r="C10" s="26"/>
      <c r="D10" s="41">
        <v>156</v>
      </c>
      <c r="E10" s="41">
        <v>148</v>
      </c>
      <c r="F10" s="41">
        <v>172</v>
      </c>
      <c r="G10" s="41">
        <v>177</v>
      </c>
      <c r="H10" s="41">
        <v>192</v>
      </c>
      <c r="I10" s="41"/>
      <c r="J10" s="26">
        <f t="shared" si="0"/>
        <v>845</v>
      </c>
      <c r="K10" s="66">
        <f t="shared" si="1"/>
        <v>169</v>
      </c>
      <c r="L10" s="21"/>
      <c r="M10" s="15"/>
      <c r="N10" s="19"/>
      <c r="O10" s="15"/>
      <c r="P10" s="15"/>
    </row>
    <row r="11" spans="2:16" ht="15">
      <c r="B11" s="19"/>
      <c r="C11" s="4"/>
      <c r="D11" s="4"/>
      <c r="E11" s="4"/>
      <c r="F11" s="4"/>
      <c r="G11" s="4"/>
      <c r="H11" s="4"/>
      <c r="I11" s="4"/>
      <c r="J11" s="4"/>
      <c r="K11" s="4"/>
      <c r="L11" s="21"/>
      <c r="M11" s="20"/>
      <c r="N11" s="20"/>
      <c r="O11" s="20"/>
      <c r="P11" s="20"/>
    </row>
    <row r="12" spans="12:16" ht="15.75" thickBot="1">
      <c r="L12" s="21"/>
      <c r="M12" s="20"/>
      <c r="N12" s="20"/>
      <c r="O12" s="20"/>
      <c r="P12" s="20"/>
    </row>
    <row r="13" spans="1:16" ht="15.75" thickBot="1">
      <c r="A13" s="68" t="s">
        <v>0</v>
      </c>
      <c r="B13" s="22" t="s">
        <v>36</v>
      </c>
      <c r="C13" s="22" t="s">
        <v>2</v>
      </c>
      <c r="D13" s="22" t="s">
        <v>12</v>
      </c>
      <c r="E13" s="50" t="s">
        <v>37</v>
      </c>
      <c r="F13" s="22" t="s">
        <v>9</v>
      </c>
      <c r="H13" s="15"/>
      <c r="I13" s="67" t="s">
        <v>38</v>
      </c>
      <c r="J13" s="61" t="s">
        <v>39</v>
      </c>
      <c r="K13" s="61" t="s">
        <v>2</v>
      </c>
      <c r="L13" s="61" t="s">
        <v>12</v>
      </c>
      <c r="M13" s="61" t="s">
        <v>37</v>
      </c>
      <c r="N13" s="61" t="s">
        <v>9</v>
      </c>
      <c r="O13" s="62" t="s">
        <v>10</v>
      </c>
      <c r="P13" s="4"/>
    </row>
    <row r="14" spans="1:16" ht="15">
      <c r="A14" s="197"/>
      <c r="B14" s="24" t="s">
        <v>42</v>
      </c>
      <c r="C14" s="47"/>
      <c r="D14" s="47">
        <v>185</v>
      </c>
      <c r="E14" s="47">
        <v>192</v>
      </c>
      <c r="F14" s="48"/>
      <c r="I14" s="54"/>
      <c r="J14" s="24"/>
      <c r="K14" s="53"/>
      <c r="L14" s="53"/>
      <c r="M14" s="53"/>
      <c r="N14" s="53"/>
      <c r="O14" s="55"/>
      <c r="P14" s="4"/>
    </row>
    <row r="15" spans="1:16" ht="15">
      <c r="A15" s="197"/>
      <c r="B15" s="24" t="s">
        <v>26</v>
      </c>
      <c r="C15" s="44"/>
      <c r="D15" s="44">
        <v>160</v>
      </c>
      <c r="E15" s="44">
        <v>190</v>
      </c>
      <c r="F15" s="30"/>
      <c r="I15" s="54"/>
      <c r="J15" s="24"/>
      <c r="K15" s="53"/>
      <c r="L15" s="53"/>
      <c r="M15" s="53"/>
      <c r="N15" s="53"/>
      <c r="O15" s="55"/>
      <c r="P15" s="4"/>
    </row>
    <row r="16" spans="2:15" ht="15">
      <c r="B16" s="36"/>
      <c r="C16" s="35"/>
      <c r="D16" s="35"/>
      <c r="E16" s="35"/>
      <c r="F16" s="34"/>
      <c r="H16" s="23"/>
      <c r="I16" s="54"/>
      <c r="J16" s="24"/>
      <c r="K16" s="53"/>
      <c r="L16" s="53"/>
      <c r="M16" s="53"/>
      <c r="N16" s="53"/>
      <c r="O16" s="55"/>
    </row>
    <row r="17" spans="1:15" ht="15">
      <c r="A17" s="197"/>
      <c r="B17" s="24" t="s">
        <v>17</v>
      </c>
      <c r="C17" s="44"/>
      <c r="D17" s="44">
        <v>182</v>
      </c>
      <c r="E17" s="44">
        <v>215</v>
      </c>
      <c r="F17" s="30"/>
      <c r="I17" s="54"/>
      <c r="J17" s="24"/>
      <c r="K17" s="53"/>
      <c r="L17" s="53"/>
      <c r="M17" s="53"/>
      <c r="N17" s="53"/>
      <c r="O17" s="55"/>
    </row>
    <row r="18" spans="1:15" ht="15">
      <c r="A18" s="197"/>
      <c r="B18" s="24" t="s">
        <v>43</v>
      </c>
      <c r="C18" s="44"/>
      <c r="D18" s="44">
        <v>153</v>
      </c>
      <c r="E18" s="44">
        <v>210</v>
      </c>
      <c r="F18" s="30"/>
      <c r="I18" s="54"/>
      <c r="J18" s="42"/>
      <c r="K18" s="53"/>
      <c r="L18" s="53"/>
      <c r="M18" s="53"/>
      <c r="N18" s="53"/>
      <c r="O18" s="55"/>
    </row>
    <row r="19" spans="2:15" ht="15">
      <c r="B19" s="36"/>
      <c r="C19" s="35"/>
      <c r="D19" s="35"/>
      <c r="E19" s="35"/>
      <c r="F19" s="34"/>
      <c r="I19" s="54"/>
      <c r="J19" s="24"/>
      <c r="K19" s="53"/>
      <c r="L19" s="53"/>
      <c r="M19" s="53"/>
      <c r="N19" s="53"/>
      <c r="O19" s="55"/>
    </row>
    <row r="20" spans="1:15" ht="15.75" thickBot="1">
      <c r="A20" s="197"/>
      <c r="B20" s="24" t="s">
        <v>44</v>
      </c>
      <c r="C20" s="44"/>
      <c r="D20" s="44">
        <v>244</v>
      </c>
      <c r="E20" s="44">
        <v>188</v>
      </c>
      <c r="F20" s="30">
        <v>187</v>
      </c>
      <c r="G20" s="6"/>
      <c r="I20" s="56"/>
      <c r="J20" s="26"/>
      <c r="K20" s="57"/>
      <c r="L20" s="57"/>
      <c r="M20" s="57"/>
      <c r="N20" s="57"/>
      <c r="O20" s="58"/>
    </row>
    <row r="21" spans="1:14" ht="15.75" thickBot="1">
      <c r="A21" s="197"/>
      <c r="B21" s="42" t="s">
        <v>45</v>
      </c>
      <c r="C21" s="44"/>
      <c r="D21" s="44">
        <v>173</v>
      </c>
      <c r="E21" s="44">
        <v>191</v>
      </c>
      <c r="F21" s="45">
        <v>213</v>
      </c>
      <c r="G21" s="6"/>
      <c r="I21" s="4"/>
      <c r="J21" s="4"/>
      <c r="K21" s="4"/>
      <c r="L21" s="4"/>
      <c r="N21" s="4"/>
    </row>
    <row r="22" spans="2:15" ht="15">
      <c r="B22" s="38"/>
      <c r="C22" s="37"/>
      <c r="D22" s="37"/>
      <c r="E22" s="37"/>
      <c r="F22" s="29"/>
      <c r="I22" s="69"/>
      <c r="J22" s="70"/>
      <c r="K22" s="70" t="s">
        <v>2</v>
      </c>
      <c r="L22" s="70" t="s">
        <v>12</v>
      </c>
      <c r="M22" s="70" t="s">
        <v>37</v>
      </c>
      <c r="N22" s="70" t="s">
        <v>9</v>
      </c>
      <c r="O22" s="71" t="s">
        <v>10</v>
      </c>
    </row>
    <row r="23" spans="1:15" ht="15">
      <c r="A23" s="197"/>
      <c r="B23" s="24"/>
      <c r="C23" s="46"/>
      <c r="D23" s="46"/>
      <c r="E23" s="46"/>
      <c r="F23" s="45"/>
      <c r="I23" s="31"/>
      <c r="J23" s="24" t="s">
        <v>17</v>
      </c>
      <c r="K23" s="30">
        <v>16</v>
      </c>
      <c r="L23" s="30">
        <v>225</v>
      </c>
      <c r="M23" s="72">
        <v>166</v>
      </c>
      <c r="N23" s="72">
        <f>M23+L23+K23</f>
        <v>407</v>
      </c>
      <c r="O23" s="73">
        <v>0</v>
      </c>
    </row>
    <row r="24" spans="1:15" ht="15">
      <c r="A24" s="197"/>
      <c r="B24" s="24"/>
      <c r="C24" s="46"/>
      <c r="D24" s="46"/>
      <c r="E24" s="46"/>
      <c r="F24" s="45"/>
      <c r="I24" s="31"/>
      <c r="J24" s="24" t="s">
        <v>42</v>
      </c>
      <c r="K24" s="30"/>
      <c r="L24" s="30">
        <v>164</v>
      </c>
      <c r="M24" s="72">
        <v>188</v>
      </c>
      <c r="N24" s="72">
        <f>M24+L24+K24</f>
        <v>352</v>
      </c>
      <c r="O24" s="73">
        <v>0</v>
      </c>
    </row>
    <row r="25" spans="2:15" ht="15">
      <c r="B25" s="37"/>
      <c r="C25" s="37"/>
      <c r="D25" s="37"/>
      <c r="E25" s="37"/>
      <c r="F25" s="29"/>
      <c r="I25" s="31"/>
      <c r="J25" s="42" t="s">
        <v>45</v>
      </c>
      <c r="K25" s="30"/>
      <c r="L25" s="30">
        <v>165</v>
      </c>
      <c r="M25" s="72">
        <v>166</v>
      </c>
      <c r="N25" s="72">
        <f>M25+L25+K25</f>
        <v>331</v>
      </c>
      <c r="O25" s="73">
        <v>0</v>
      </c>
    </row>
    <row r="26" spans="1:15" ht="15.75" thickBot="1">
      <c r="A26" s="197"/>
      <c r="B26" s="42"/>
      <c r="C26" s="46"/>
      <c r="D26" s="46"/>
      <c r="E26" s="46"/>
      <c r="F26" s="45"/>
      <c r="I26" s="7"/>
      <c r="J26" s="74"/>
      <c r="K26" s="75"/>
      <c r="L26" s="75"/>
      <c r="M26" s="75"/>
      <c r="N26" s="75"/>
      <c r="O26" s="76">
        <v>0</v>
      </c>
    </row>
    <row r="27" spans="1:6" ht="15">
      <c r="A27" s="197"/>
      <c r="B27" s="24"/>
      <c r="C27" s="46"/>
      <c r="D27" s="46"/>
      <c r="E27" s="46"/>
      <c r="F27" s="45"/>
    </row>
    <row r="28" spans="2:6" ht="15">
      <c r="B28" s="39"/>
      <c r="C28" s="39"/>
      <c r="D28" s="39"/>
      <c r="E28" s="39"/>
      <c r="F28" s="40"/>
    </row>
    <row r="29" spans="1:6" ht="15">
      <c r="A29" s="197"/>
      <c r="B29" s="24"/>
      <c r="C29" s="46"/>
      <c r="D29" s="46"/>
      <c r="E29" s="46"/>
      <c r="F29" s="45"/>
    </row>
    <row r="30" spans="1:6" ht="15">
      <c r="A30" s="197"/>
      <c r="B30" s="24"/>
      <c r="C30" s="46"/>
      <c r="D30" s="46"/>
      <c r="E30" s="46"/>
      <c r="F30" s="45"/>
    </row>
  </sheetData>
  <sheetProtection/>
  <mergeCells count="6">
    <mergeCell ref="A14:A15"/>
    <mergeCell ref="A17:A18"/>
    <mergeCell ref="A20:A21"/>
    <mergeCell ref="A23:A24"/>
    <mergeCell ref="A26:A27"/>
    <mergeCell ref="A29:A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N10" sqref="N10"/>
    </sheetView>
  </sheetViews>
  <sheetFormatPr defaultColWidth="19.00390625" defaultRowHeight="15"/>
  <cols>
    <col min="1" max="1" width="5.8515625" style="3" customWidth="1"/>
    <col min="2" max="2" width="26.421875" style="3" bestFit="1" customWidth="1"/>
    <col min="3" max="3" width="5.00390625" style="3" bestFit="1" customWidth="1"/>
    <col min="4" max="5" width="7.57421875" style="3" bestFit="1" customWidth="1"/>
    <col min="6" max="6" width="7.8515625" style="3" bestFit="1" customWidth="1"/>
    <col min="7" max="9" width="7.57421875" style="3" bestFit="1" customWidth="1"/>
    <col min="10" max="10" width="22.7109375" style="3" bestFit="1" customWidth="1"/>
    <col min="11" max="11" width="10.421875" style="3" bestFit="1" customWidth="1"/>
    <col min="12" max="13" width="7.28125" style="3" bestFit="1" customWidth="1"/>
    <col min="14" max="14" width="21.00390625" style="3" bestFit="1" customWidth="1"/>
    <col min="15" max="15" width="10.421875" style="3" bestFit="1" customWidth="1"/>
    <col min="16" max="16" width="7.140625" style="3" bestFit="1" customWidth="1"/>
    <col min="17" max="17" width="7.421875" style="3" bestFit="1" customWidth="1"/>
    <col min="18" max="16384" width="19.00390625" style="3" customWidth="1"/>
  </cols>
  <sheetData>
    <row r="1" spans="1:1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2" t="s">
        <v>10</v>
      </c>
      <c r="L1" s="5"/>
      <c r="M1" s="2" t="s">
        <v>0</v>
      </c>
      <c r="N1" s="1" t="s">
        <v>11</v>
      </c>
      <c r="O1" s="1" t="s">
        <v>2</v>
      </c>
      <c r="P1" s="1" t="s">
        <v>12</v>
      </c>
      <c r="Q1" s="59" t="s">
        <v>13</v>
      </c>
    </row>
    <row r="2" spans="1:17" ht="15">
      <c r="A2" s="63">
        <v>1</v>
      </c>
      <c r="B2" s="24" t="s">
        <v>49</v>
      </c>
      <c r="C2" s="24">
        <v>40</v>
      </c>
      <c r="D2" s="33">
        <v>179</v>
      </c>
      <c r="E2" s="33">
        <v>214</v>
      </c>
      <c r="F2" s="33">
        <v>188</v>
      </c>
      <c r="G2" s="33">
        <v>191</v>
      </c>
      <c r="H2" s="33">
        <v>174</v>
      </c>
      <c r="I2" s="33"/>
      <c r="J2" s="24">
        <f aca="true" t="shared" si="0" ref="J2:J15">H2+G2+F2+E2+D2+C2</f>
        <v>986</v>
      </c>
      <c r="K2" s="64">
        <f aca="true" t="shared" si="1" ref="K2:K15">J2/5</f>
        <v>197.2</v>
      </c>
      <c r="L2" s="20"/>
      <c r="M2" s="54"/>
      <c r="N2" s="24" t="s">
        <v>51</v>
      </c>
      <c r="O2" s="53"/>
      <c r="P2" s="53">
        <v>171</v>
      </c>
      <c r="Q2" s="55">
        <f aca="true" t="shared" si="2" ref="Q2:Q8">P2+O2</f>
        <v>171</v>
      </c>
    </row>
    <row r="3" spans="1:17" ht="15">
      <c r="A3" s="63">
        <v>2</v>
      </c>
      <c r="B3" s="24" t="s">
        <v>55</v>
      </c>
      <c r="C3" s="43"/>
      <c r="D3" s="33">
        <v>201</v>
      </c>
      <c r="E3" s="33">
        <v>237</v>
      </c>
      <c r="F3" s="33">
        <v>178</v>
      </c>
      <c r="G3" s="33">
        <v>189</v>
      </c>
      <c r="H3" s="33">
        <v>179</v>
      </c>
      <c r="I3" s="33"/>
      <c r="J3" s="24">
        <f t="shared" si="0"/>
        <v>984</v>
      </c>
      <c r="K3" s="64">
        <f t="shared" si="1"/>
        <v>196.8</v>
      </c>
      <c r="L3" s="21"/>
      <c r="M3" s="54"/>
      <c r="N3" s="24" t="s">
        <v>24</v>
      </c>
      <c r="O3" s="53"/>
      <c r="P3" s="53">
        <v>212</v>
      </c>
      <c r="Q3" s="55">
        <f t="shared" si="2"/>
        <v>212</v>
      </c>
    </row>
    <row r="4" spans="1:17" ht="15">
      <c r="A4" s="63">
        <v>3</v>
      </c>
      <c r="B4" s="24" t="s">
        <v>42</v>
      </c>
      <c r="C4" s="24"/>
      <c r="D4" s="33">
        <v>190</v>
      </c>
      <c r="E4" s="33">
        <v>224</v>
      </c>
      <c r="F4" s="33">
        <v>148</v>
      </c>
      <c r="G4" s="33">
        <v>201</v>
      </c>
      <c r="H4" s="33">
        <v>172</v>
      </c>
      <c r="I4" s="33"/>
      <c r="J4" s="24">
        <f t="shared" si="0"/>
        <v>935</v>
      </c>
      <c r="K4" s="64">
        <f t="shared" si="1"/>
        <v>187</v>
      </c>
      <c r="L4" s="21"/>
      <c r="M4" s="54"/>
      <c r="N4" s="24" t="s">
        <v>46</v>
      </c>
      <c r="O4" s="53"/>
      <c r="P4" s="53">
        <v>165</v>
      </c>
      <c r="Q4" s="55">
        <f t="shared" si="2"/>
        <v>165</v>
      </c>
    </row>
    <row r="5" spans="1:17" ht="15.75" thickBot="1">
      <c r="A5" s="63">
        <v>4</v>
      </c>
      <c r="B5" s="24" t="s">
        <v>50</v>
      </c>
      <c r="C5" s="24">
        <v>40</v>
      </c>
      <c r="D5" s="33">
        <v>190</v>
      </c>
      <c r="E5" s="33">
        <v>157</v>
      </c>
      <c r="F5" s="33">
        <v>161</v>
      </c>
      <c r="G5" s="33">
        <v>192</v>
      </c>
      <c r="H5" s="33">
        <v>190</v>
      </c>
      <c r="I5" s="33"/>
      <c r="J5" s="24">
        <f t="shared" si="0"/>
        <v>930</v>
      </c>
      <c r="K5" s="64">
        <f t="shared" si="1"/>
        <v>186</v>
      </c>
      <c r="L5" s="21"/>
      <c r="M5" s="56"/>
      <c r="N5" s="24" t="s">
        <v>31</v>
      </c>
      <c r="O5" s="57"/>
      <c r="P5" s="57">
        <v>170</v>
      </c>
      <c r="Q5" s="58">
        <f t="shared" si="2"/>
        <v>170</v>
      </c>
    </row>
    <row r="6" spans="1:17" ht="15.75" thickBot="1">
      <c r="A6" s="63">
        <v>5</v>
      </c>
      <c r="B6" s="24" t="s">
        <v>16</v>
      </c>
      <c r="C6" s="24"/>
      <c r="D6" s="33">
        <v>169</v>
      </c>
      <c r="E6" s="33">
        <v>191</v>
      </c>
      <c r="F6" s="33">
        <v>180</v>
      </c>
      <c r="G6" s="33">
        <v>190</v>
      </c>
      <c r="H6" s="33">
        <v>195</v>
      </c>
      <c r="I6" s="33"/>
      <c r="J6" s="24">
        <f t="shared" si="0"/>
        <v>925</v>
      </c>
      <c r="K6" s="64">
        <f t="shared" si="1"/>
        <v>185</v>
      </c>
      <c r="L6" s="21"/>
      <c r="M6" s="56"/>
      <c r="N6" s="26"/>
      <c r="O6" s="57"/>
      <c r="P6" s="57"/>
      <c r="Q6" s="58"/>
    </row>
    <row r="7" spans="1:17" ht="15.75" thickBot="1">
      <c r="A7" s="63">
        <v>6</v>
      </c>
      <c r="B7" s="24" t="s">
        <v>47</v>
      </c>
      <c r="C7" s="24"/>
      <c r="D7" s="33">
        <v>165</v>
      </c>
      <c r="E7" s="33">
        <v>147</v>
      </c>
      <c r="F7" s="33">
        <v>180</v>
      </c>
      <c r="G7" s="33">
        <v>226</v>
      </c>
      <c r="H7" s="33">
        <v>201</v>
      </c>
      <c r="I7" s="33"/>
      <c r="J7" s="24">
        <f t="shared" si="0"/>
        <v>919</v>
      </c>
      <c r="K7" s="64">
        <f t="shared" si="1"/>
        <v>183.8</v>
      </c>
      <c r="L7" s="20"/>
      <c r="M7" s="56"/>
      <c r="N7" s="26"/>
      <c r="O7" s="57"/>
      <c r="P7" s="57"/>
      <c r="Q7" s="58">
        <f t="shared" si="2"/>
        <v>0</v>
      </c>
    </row>
    <row r="8" spans="1:17" ht="15.75" thickBot="1">
      <c r="A8" s="63">
        <v>7</v>
      </c>
      <c r="B8" s="24" t="s">
        <v>48</v>
      </c>
      <c r="C8" s="24">
        <v>40</v>
      </c>
      <c r="D8" s="33">
        <v>178</v>
      </c>
      <c r="E8" s="33">
        <v>171</v>
      </c>
      <c r="F8" s="33">
        <v>192</v>
      </c>
      <c r="G8" s="33">
        <v>147</v>
      </c>
      <c r="H8" s="33">
        <v>174</v>
      </c>
      <c r="I8" s="33"/>
      <c r="J8" s="24">
        <f t="shared" si="0"/>
        <v>902</v>
      </c>
      <c r="K8" s="64">
        <f t="shared" si="1"/>
        <v>180.4</v>
      </c>
      <c r="L8" s="20"/>
      <c r="M8" s="56"/>
      <c r="N8" s="26"/>
      <c r="O8" s="57"/>
      <c r="P8" s="57"/>
      <c r="Q8" s="58">
        <f t="shared" si="2"/>
        <v>0</v>
      </c>
    </row>
    <row r="9" spans="1:16" ht="15">
      <c r="A9" s="63">
        <v>8</v>
      </c>
      <c r="B9" s="24" t="s">
        <v>52</v>
      </c>
      <c r="C9" s="24">
        <v>40</v>
      </c>
      <c r="D9" s="33">
        <v>170</v>
      </c>
      <c r="E9" s="33">
        <v>149</v>
      </c>
      <c r="F9" s="33">
        <v>195</v>
      </c>
      <c r="G9" s="33">
        <v>147</v>
      </c>
      <c r="H9" s="33">
        <v>178</v>
      </c>
      <c r="I9" s="33"/>
      <c r="J9" s="24">
        <f t="shared" si="0"/>
        <v>879</v>
      </c>
      <c r="K9" s="64">
        <f t="shared" si="1"/>
        <v>175.8</v>
      </c>
      <c r="L9" s="20"/>
      <c r="M9" s="15"/>
      <c r="N9" s="19"/>
      <c r="O9" s="15"/>
      <c r="P9" s="15"/>
    </row>
    <row r="10" spans="1:16" ht="15">
      <c r="A10" s="63">
        <v>9</v>
      </c>
      <c r="B10" s="24" t="s">
        <v>30</v>
      </c>
      <c r="C10" s="24"/>
      <c r="D10" s="33">
        <v>172</v>
      </c>
      <c r="E10" s="33">
        <v>195</v>
      </c>
      <c r="F10" s="33">
        <v>160</v>
      </c>
      <c r="G10" s="33">
        <v>139</v>
      </c>
      <c r="H10" s="33">
        <v>209</v>
      </c>
      <c r="I10" s="33"/>
      <c r="J10" s="24">
        <f t="shared" si="0"/>
        <v>875</v>
      </c>
      <c r="K10" s="64">
        <f t="shared" si="1"/>
        <v>175</v>
      </c>
      <c r="L10" s="21"/>
      <c r="M10" s="15"/>
      <c r="N10" s="19"/>
      <c r="O10" s="15"/>
      <c r="P10" s="15"/>
    </row>
    <row r="11" spans="1:16" ht="15">
      <c r="A11" s="63">
        <v>10</v>
      </c>
      <c r="B11" s="24" t="s">
        <v>51</v>
      </c>
      <c r="C11" s="24"/>
      <c r="D11" s="33">
        <v>160</v>
      </c>
      <c r="E11" s="33">
        <v>164</v>
      </c>
      <c r="F11" s="33">
        <v>150</v>
      </c>
      <c r="G11" s="33">
        <v>138</v>
      </c>
      <c r="H11" s="33">
        <v>224</v>
      </c>
      <c r="I11" s="33"/>
      <c r="J11" s="24">
        <f t="shared" si="0"/>
        <v>836</v>
      </c>
      <c r="K11" s="64">
        <f t="shared" si="1"/>
        <v>167.2</v>
      </c>
      <c r="L11" s="21"/>
      <c r="M11" s="20"/>
      <c r="N11" s="20"/>
      <c r="O11" s="20"/>
      <c r="P11" s="20"/>
    </row>
    <row r="12" spans="1:16" ht="15">
      <c r="A12" s="63">
        <v>11</v>
      </c>
      <c r="B12" s="24" t="s">
        <v>24</v>
      </c>
      <c r="C12" s="24"/>
      <c r="D12" s="33">
        <v>156</v>
      </c>
      <c r="E12" s="33">
        <v>203</v>
      </c>
      <c r="F12" s="33">
        <v>149</v>
      </c>
      <c r="G12" s="33">
        <v>136</v>
      </c>
      <c r="H12" s="33">
        <v>191</v>
      </c>
      <c r="I12" s="33"/>
      <c r="J12" s="24">
        <f t="shared" si="0"/>
        <v>835</v>
      </c>
      <c r="K12" s="64">
        <f t="shared" si="1"/>
        <v>167</v>
      </c>
      <c r="L12" s="21"/>
      <c r="M12" s="20"/>
      <c r="N12" s="20"/>
      <c r="O12" s="20"/>
      <c r="P12" s="20"/>
    </row>
    <row r="13" spans="1:11" ht="15">
      <c r="A13" s="63">
        <v>12</v>
      </c>
      <c r="B13" s="24" t="s">
        <v>46</v>
      </c>
      <c r="C13" s="24"/>
      <c r="D13" s="33">
        <v>137</v>
      </c>
      <c r="E13" s="33">
        <v>158</v>
      </c>
      <c r="F13" s="33">
        <v>129</v>
      </c>
      <c r="G13" s="33">
        <v>220</v>
      </c>
      <c r="H13" s="33">
        <v>187</v>
      </c>
      <c r="I13" s="33"/>
      <c r="J13" s="24">
        <f t="shared" si="0"/>
        <v>831</v>
      </c>
      <c r="K13" s="64">
        <f t="shared" si="1"/>
        <v>166.2</v>
      </c>
    </row>
    <row r="14" spans="1:11" ht="15">
      <c r="A14" s="63">
        <v>13</v>
      </c>
      <c r="B14" s="24" t="s">
        <v>31</v>
      </c>
      <c r="C14" s="24"/>
      <c r="D14" s="33">
        <v>163</v>
      </c>
      <c r="E14" s="33">
        <v>151</v>
      </c>
      <c r="F14" s="33">
        <v>145</v>
      </c>
      <c r="G14" s="33">
        <v>140</v>
      </c>
      <c r="H14" s="33">
        <v>139</v>
      </c>
      <c r="I14" s="33"/>
      <c r="J14" s="24">
        <f t="shared" si="0"/>
        <v>738</v>
      </c>
      <c r="K14" s="64">
        <f t="shared" si="1"/>
        <v>147.6</v>
      </c>
    </row>
    <row r="15" spans="1:11" ht="15.75" thickBot="1">
      <c r="A15" s="63">
        <v>14</v>
      </c>
      <c r="B15" s="26" t="s">
        <v>29</v>
      </c>
      <c r="C15" s="26"/>
      <c r="D15" s="41">
        <v>144</v>
      </c>
      <c r="E15" s="41">
        <v>135</v>
      </c>
      <c r="F15" s="41">
        <v>167</v>
      </c>
      <c r="G15" s="41">
        <v>141</v>
      </c>
      <c r="H15" s="41">
        <v>129</v>
      </c>
      <c r="I15" s="41"/>
      <c r="J15" s="26">
        <f t="shared" si="0"/>
        <v>716</v>
      </c>
      <c r="K15" s="66">
        <f t="shared" si="1"/>
        <v>143.2</v>
      </c>
    </row>
    <row r="16" ht="15.75" thickBot="1"/>
    <row r="17" spans="1:15" ht="15">
      <c r="A17" s="77" t="s">
        <v>0</v>
      </c>
      <c r="B17" s="78" t="s">
        <v>36</v>
      </c>
      <c r="C17" s="78" t="s">
        <v>2</v>
      </c>
      <c r="D17" s="78" t="s">
        <v>12</v>
      </c>
      <c r="E17" s="78" t="s">
        <v>37</v>
      </c>
      <c r="F17" s="78" t="s">
        <v>9</v>
      </c>
      <c r="I17" s="67" t="s">
        <v>38</v>
      </c>
      <c r="J17" s="61" t="s">
        <v>53</v>
      </c>
      <c r="K17" s="61" t="s">
        <v>2</v>
      </c>
      <c r="L17" s="61" t="s">
        <v>12</v>
      </c>
      <c r="M17" s="61" t="s">
        <v>37</v>
      </c>
      <c r="N17" s="61" t="s">
        <v>9</v>
      </c>
      <c r="O17" s="62" t="s">
        <v>10</v>
      </c>
    </row>
    <row r="18" spans="1:15" ht="15">
      <c r="A18" s="197"/>
      <c r="B18" s="24" t="s">
        <v>49</v>
      </c>
      <c r="C18" s="44">
        <v>16</v>
      </c>
      <c r="D18" s="44">
        <v>155</v>
      </c>
      <c r="E18" s="44">
        <v>211</v>
      </c>
      <c r="F18" s="30">
        <f>E18+D18+C18</f>
        <v>382</v>
      </c>
      <c r="I18" s="54"/>
      <c r="J18" s="24" t="s">
        <v>30</v>
      </c>
      <c r="K18" s="53"/>
      <c r="L18" s="53">
        <v>150</v>
      </c>
      <c r="M18" s="53"/>
      <c r="N18" s="30">
        <f>M18+L18+K18</f>
        <v>150</v>
      </c>
      <c r="O18" s="55"/>
    </row>
    <row r="19" spans="1:15" ht="15">
      <c r="A19" s="197"/>
      <c r="B19" s="24" t="s">
        <v>31</v>
      </c>
      <c r="C19" s="44"/>
      <c r="D19" s="44">
        <v>152</v>
      </c>
      <c r="E19" s="44">
        <v>152</v>
      </c>
      <c r="F19" s="30">
        <f>E19+D19+C19</f>
        <v>304</v>
      </c>
      <c r="I19" s="54"/>
      <c r="J19" s="24" t="s">
        <v>48</v>
      </c>
      <c r="K19" s="53">
        <v>8</v>
      </c>
      <c r="L19" s="53">
        <v>175</v>
      </c>
      <c r="M19" s="53"/>
      <c r="N19" s="30">
        <f>M19+L19+K19</f>
        <v>183</v>
      </c>
      <c r="O19" s="55"/>
    </row>
    <row r="20" spans="1:15" ht="15">
      <c r="A20" s="197"/>
      <c r="B20" s="24" t="s">
        <v>52</v>
      </c>
      <c r="C20" s="44">
        <v>16</v>
      </c>
      <c r="D20" s="44">
        <v>163</v>
      </c>
      <c r="E20" s="44"/>
      <c r="F20" s="30">
        <f>E20+D20+C20</f>
        <v>179</v>
      </c>
      <c r="I20" s="54"/>
      <c r="J20" s="24" t="s">
        <v>24</v>
      </c>
      <c r="K20" s="53"/>
      <c r="L20" s="53">
        <v>175</v>
      </c>
      <c r="M20" s="53"/>
      <c r="N20" s="30">
        <f>M20+L20+K20</f>
        <v>175</v>
      </c>
      <c r="O20" s="55"/>
    </row>
    <row r="21" spans="9:15" ht="15">
      <c r="I21" s="54"/>
      <c r="J21" s="24" t="s">
        <v>49</v>
      </c>
      <c r="K21" s="53">
        <v>8</v>
      </c>
      <c r="L21" s="53">
        <v>193</v>
      </c>
      <c r="M21" s="53"/>
      <c r="N21" s="30">
        <f>M21+L21+K21</f>
        <v>201</v>
      </c>
      <c r="O21" s="55"/>
    </row>
    <row r="22" spans="1:6" ht="15.75" thickBot="1">
      <c r="A22" s="197"/>
      <c r="B22" s="24" t="s">
        <v>55</v>
      </c>
      <c r="C22" s="44"/>
      <c r="D22" s="44">
        <v>144</v>
      </c>
      <c r="E22" s="44"/>
      <c r="F22" s="30">
        <f>E22+D22+C22</f>
        <v>144</v>
      </c>
    </row>
    <row r="23" spans="1:15" ht="15">
      <c r="A23" s="197"/>
      <c r="B23" s="24" t="s">
        <v>51</v>
      </c>
      <c r="C23" s="44"/>
      <c r="D23" s="44">
        <v>150</v>
      </c>
      <c r="E23" s="44">
        <v>180</v>
      </c>
      <c r="F23" s="30">
        <f>E23+D23+C23</f>
        <v>330</v>
      </c>
      <c r="I23" s="67" t="s">
        <v>38</v>
      </c>
      <c r="J23" s="61" t="s">
        <v>39</v>
      </c>
      <c r="K23" s="61" t="s">
        <v>2</v>
      </c>
      <c r="L23" s="61" t="s">
        <v>12</v>
      </c>
      <c r="M23" s="61" t="s">
        <v>37</v>
      </c>
      <c r="N23" s="61" t="s">
        <v>9</v>
      </c>
      <c r="O23" s="62" t="s">
        <v>10</v>
      </c>
    </row>
    <row r="24" spans="1:15" ht="15">
      <c r="A24" s="197"/>
      <c r="B24" s="24" t="s">
        <v>48</v>
      </c>
      <c r="C24" s="44">
        <v>16</v>
      </c>
      <c r="D24" s="44">
        <v>173</v>
      </c>
      <c r="E24" s="44">
        <v>220</v>
      </c>
      <c r="F24" s="30">
        <f>E24+D24+C24</f>
        <v>409</v>
      </c>
      <c r="I24" s="54"/>
      <c r="J24" s="24" t="s">
        <v>49</v>
      </c>
      <c r="K24" s="53">
        <v>8</v>
      </c>
      <c r="L24" s="53">
        <v>210</v>
      </c>
      <c r="M24" s="53"/>
      <c r="N24" s="30">
        <f>M24+L24+K24</f>
        <v>218</v>
      </c>
      <c r="O24" s="55"/>
    </row>
    <row r="25" spans="9:15" ht="15">
      <c r="I25" s="54"/>
      <c r="J25" s="24" t="s">
        <v>30</v>
      </c>
      <c r="K25" s="53"/>
      <c r="L25" s="53">
        <v>204</v>
      </c>
      <c r="M25" s="53"/>
      <c r="N25" s="30">
        <f>M25+L25+K25</f>
        <v>204</v>
      </c>
      <c r="O25" s="55"/>
    </row>
    <row r="26" spans="1:15" ht="15">
      <c r="A26" s="197"/>
      <c r="B26" s="24" t="s">
        <v>42</v>
      </c>
      <c r="C26" s="44"/>
      <c r="D26" s="44">
        <v>182</v>
      </c>
      <c r="E26" s="44"/>
      <c r="F26" s="30">
        <f>E26+D26+C26</f>
        <v>182</v>
      </c>
      <c r="I26" s="54"/>
      <c r="J26" s="24" t="s">
        <v>48</v>
      </c>
      <c r="K26" s="53">
        <v>8</v>
      </c>
      <c r="L26" s="53">
        <v>221</v>
      </c>
      <c r="M26" s="53"/>
      <c r="N26" s="30">
        <f>M26+L26+K26</f>
        <v>229</v>
      </c>
      <c r="O26" s="55"/>
    </row>
    <row r="27" spans="1:15" ht="15">
      <c r="A27" s="197"/>
      <c r="B27" s="24" t="s">
        <v>47</v>
      </c>
      <c r="C27" s="44"/>
      <c r="D27" s="44">
        <v>195</v>
      </c>
      <c r="E27" s="44">
        <v>211</v>
      </c>
      <c r="F27" s="30">
        <f>E27+D27+C27</f>
        <v>406</v>
      </c>
      <c r="I27" s="54"/>
      <c r="J27" s="24" t="s">
        <v>24</v>
      </c>
      <c r="K27" s="53"/>
      <c r="L27" s="53">
        <v>197</v>
      </c>
      <c r="M27" s="53"/>
      <c r="N27" s="30">
        <f>M27+L27+K27</f>
        <v>197</v>
      </c>
      <c r="O27" s="55"/>
    </row>
    <row r="28" spans="1:6" ht="15.75" thickBot="1">
      <c r="A28" s="197"/>
      <c r="B28" s="24" t="s">
        <v>24</v>
      </c>
      <c r="C28" s="44"/>
      <c r="D28" s="44">
        <v>236</v>
      </c>
      <c r="E28" s="44">
        <v>227</v>
      </c>
      <c r="F28" s="30">
        <f>E28+D28+C28</f>
        <v>463</v>
      </c>
    </row>
    <row r="29" spans="9:15" ht="15">
      <c r="I29" s="67" t="s">
        <v>38</v>
      </c>
      <c r="J29" s="61" t="s">
        <v>54</v>
      </c>
      <c r="K29" s="61" t="s">
        <v>2</v>
      </c>
      <c r="L29" s="61" t="s">
        <v>12</v>
      </c>
      <c r="M29" s="61" t="s">
        <v>37</v>
      </c>
      <c r="N29" s="61" t="s">
        <v>9</v>
      </c>
      <c r="O29" s="62" t="s">
        <v>10</v>
      </c>
    </row>
    <row r="30" spans="1:15" ht="15">
      <c r="A30" s="197"/>
      <c r="B30" s="24" t="s">
        <v>50</v>
      </c>
      <c r="C30" s="44">
        <v>16</v>
      </c>
      <c r="D30" s="44">
        <v>179</v>
      </c>
      <c r="E30" s="44">
        <v>127</v>
      </c>
      <c r="F30" s="30">
        <f>E30+D30+C30</f>
        <v>322</v>
      </c>
      <c r="I30" s="54"/>
      <c r="J30" s="24" t="s">
        <v>48</v>
      </c>
      <c r="K30" s="53">
        <v>8</v>
      </c>
      <c r="L30" s="53">
        <v>150</v>
      </c>
      <c r="M30" s="53"/>
      <c r="N30" s="30">
        <f>M30+L30+K30</f>
        <v>158</v>
      </c>
      <c r="O30" s="55"/>
    </row>
    <row r="31" spans="1:15" ht="15">
      <c r="A31" s="197"/>
      <c r="B31" s="24" t="s">
        <v>30</v>
      </c>
      <c r="C31" s="44"/>
      <c r="D31" s="44">
        <v>234</v>
      </c>
      <c r="E31" s="44">
        <v>184</v>
      </c>
      <c r="F31" s="30">
        <f>E31+D31+C31</f>
        <v>418</v>
      </c>
      <c r="I31" s="54"/>
      <c r="J31" s="24" t="s">
        <v>49</v>
      </c>
      <c r="K31" s="53">
        <v>8</v>
      </c>
      <c r="L31" s="53">
        <v>212</v>
      </c>
      <c r="M31" s="53"/>
      <c r="N31" s="30">
        <f>M31+L31+K31</f>
        <v>220</v>
      </c>
      <c r="O31" s="55"/>
    </row>
    <row r="32" spans="1:16" ht="15">
      <c r="A32" s="197"/>
      <c r="B32" s="24" t="s">
        <v>16</v>
      </c>
      <c r="C32" s="44"/>
      <c r="D32" s="44">
        <v>159</v>
      </c>
      <c r="E32" s="44"/>
      <c r="F32" s="30">
        <f>E32+D32+C32</f>
        <v>159</v>
      </c>
      <c r="P32" s="4"/>
    </row>
    <row r="33" spans="9:16" ht="15">
      <c r="I33" s="54"/>
      <c r="J33" s="24" t="s">
        <v>30</v>
      </c>
      <c r="K33" s="53"/>
      <c r="L33" s="53">
        <v>168</v>
      </c>
      <c r="M33" s="53"/>
      <c r="N33" s="30">
        <f>M33+L33+K33</f>
        <v>168</v>
      </c>
      <c r="O33" s="55"/>
      <c r="P33" s="4"/>
    </row>
    <row r="34" spans="9:16" ht="15">
      <c r="I34" s="54"/>
      <c r="J34" s="24" t="s">
        <v>24</v>
      </c>
      <c r="K34" s="53"/>
      <c r="L34" s="53">
        <v>188</v>
      </c>
      <c r="M34" s="53"/>
      <c r="N34" s="30">
        <f>M34+L34+K34</f>
        <v>188</v>
      </c>
      <c r="O34" s="55"/>
      <c r="P34" s="4"/>
    </row>
    <row r="39" ht="15">
      <c r="G39" s="6"/>
    </row>
    <row r="40" ht="15">
      <c r="G40" s="6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E12" sqref="E12"/>
    </sheetView>
  </sheetViews>
  <sheetFormatPr defaultColWidth="19.00390625" defaultRowHeight="15"/>
  <cols>
    <col min="1" max="1" width="6.00390625" style="3" customWidth="1"/>
    <col min="2" max="2" width="26.421875" style="3" bestFit="1" customWidth="1"/>
    <col min="3" max="3" width="5.00390625" style="3" bestFit="1" customWidth="1"/>
    <col min="4" max="5" width="7.57421875" style="3" bestFit="1" customWidth="1"/>
    <col min="6" max="6" width="7.8515625" style="3" bestFit="1" customWidth="1"/>
    <col min="7" max="9" width="7.57421875" style="3" bestFit="1" customWidth="1"/>
    <col min="10" max="10" width="22.7109375" style="3" bestFit="1" customWidth="1"/>
    <col min="11" max="11" width="10.421875" style="3" bestFit="1" customWidth="1"/>
    <col min="12" max="13" width="7.28125" style="3" bestFit="1" customWidth="1"/>
    <col min="14" max="14" width="21.00390625" style="3" bestFit="1" customWidth="1"/>
    <col min="15" max="15" width="10.421875" style="3" bestFit="1" customWidth="1"/>
    <col min="16" max="16" width="7.140625" style="3" bestFit="1" customWidth="1"/>
    <col min="17" max="17" width="7.421875" style="3" bestFit="1" customWidth="1"/>
    <col min="18" max="16384" width="19.00390625" style="3" customWidth="1"/>
  </cols>
  <sheetData>
    <row r="1" spans="1:17" ht="15.75" thickBot="1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2" t="s">
        <v>10</v>
      </c>
      <c r="L1" s="5"/>
      <c r="M1" s="79" t="s">
        <v>0</v>
      </c>
      <c r="N1" s="80" t="s">
        <v>11</v>
      </c>
      <c r="O1" s="81" t="s">
        <v>2</v>
      </c>
      <c r="P1" s="79" t="s">
        <v>12</v>
      </c>
      <c r="Q1" s="80" t="s">
        <v>13</v>
      </c>
    </row>
    <row r="2" spans="1:17" ht="15">
      <c r="A2" s="63">
        <v>1</v>
      </c>
      <c r="B2" s="24" t="s">
        <v>49</v>
      </c>
      <c r="C2" s="24"/>
      <c r="D2" s="33">
        <v>202</v>
      </c>
      <c r="E2" s="33">
        <v>221</v>
      </c>
      <c r="F2" s="33">
        <v>184</v>
      </c>
      <c r="G2" s="33">
        <v>257</v>
      </c>
      <c r="H2" s="33">
        <v>169</v>
      </c>
      <c r="I2" s="33">
        <v>162</v>
      </c>
      <c r="J2" s="24">
        <f aca="true" t="shared" si="0" ref="J2:J14">I2+H2+G2+F2+E2+D2+C2</f>
        <v>1195</v>
      </c>
      <c r="K2" s="64">
        <f aca="true" t="shared" si="1" ref="K2:K14">J2/5</f>
        <v>239</v>
      </c>
      <c r="L2" s="20"/>
      <c r="M2" s="82"/>
      <c r="N2" s="24" t="s">
        <v>43</v>
      </c>
      <c r="O2" s="83"/>
      <c r="P2" s="84">
        <v>201</v>
      </c>
      <c r="Q2" s="85">
        <f>P2+O2</f>
        <v>201</v>
      </c>
    </row>
    <row r="3" spans="1:17" ht="15">
      <c r="A3" s="63">
        <v>2</v>
      </c>
      <c r="B3" s="24" t="s">
        <v>56</v>
      </c>
      <c r="C3" s="24"/>
      <c r="D3" s="33">
        <v>212</v>
      </c>
      <c r="E3" s="33">
        <v>200</v>
      </c>
      <c r="F3" s="33">
        <v>179</v>
      </c>
      <c r="G3" s="33">
        <v>157</v>
      </c>
      <c r="H3" s="33">
        <v>181</v>
      </c>
      <c r="I3" s="33">
        <v>192</v>
      </c>
      <c r="J3" s="24">
        <f t="shared" si="0"/>
        <v>1121</v>
      </c>
      <c r="K3" s="64">
        <f t="shared" si="1"/>
        <v>224.2</v>
      </c>
      <c r="L3" s="21"/>
      <c r="M3" s="82"/>
      <c r="N3" s="42" t="s">
        <v>45</v>
      </c>
      <c r="O3" s="83"/>
      <c r="P3" s="84">
        <v>181</v>
      </c>
      <c r="Q3" s="85">
        <f>P3+O3</f>
        <v>181</v>
      </c>
    </row>
    <row r="4" spans="1:17" ht="15">
      <c r="A4" s="63">
        <v>3</v>
      </c>
      <c r="B4" s="24" t="s">
        <v>17</v>
      </c>
      <c r="C4" s="24">
        <v>48</v>
      </c>
      <c r="D4" s="33">
        <v>196</v>
      </c>
      <c r="E4" s="33">
        <v>183</v>
      </c>
      <c r="F4" s="33">
        <v>142</v>
      </c>
      <c r="G4" s="33">
        <v>142</v>
      </c>
      <c r="H4" s="33">
        <v>198</v>
      </c>
      <c r="I4" s="33">
        <v>199</v>
      </c>
      <c r="J4" s="24">
        <f t="shared" si="0"/>
        <v>1108</v>
      </c>
      <c r="K4" s="64">
        <f t="shared" si="1"/>
        <v>221.6</v>
      </c>
      <c r="L4" s="21"/>
      <c r="M4" s="82"/>
      <c r="N4" s="24" t="s">
        <v>57</v>
      </c>
      <c r="O4" s="83"/>
      <c r="P4" s="84">
        <v>184</v>
      </c>
      <c r="Q4" s="85">
        <f>P4+O4</f>
        <v>184</v>
      </c>
    </row>
    <row r="5" spans="1:17" ht="15">
      <c r="A5" s="63">
        <v>4</v>
      </c>
      <c r="B5" s="24" t="s">
        <v>42</v>
      </c>
      <c r="C5" s="24"/>
      <c r="D5" s="33">
        <v>176</v>
      </c>
      <c r="E5" s="33">
        <v>156</v>
      </c>
      <c r="F5" s="33">
        <v>192</v>
      </c>
      <c r="G5" s="33">
        <v>194</v>
      </c>
      <c r="H5" s="33">
        <v>201</v>
      </c>
      <c r="I5" s="33">
        <v>180</v>
      </c>
      <c r="J5" s="24">
        <f t="shared" si="0"/>
        <v>1099</v>
      </c>
      <c r="K5" s="64">
        <f t="shared" si="1"/>
        <v>219.8</v>
      </c>
      <c r="L5" s="21"/>
      <c r="M5" s="82"/>
      <c r="N5" s="24" t="s">
        <v>44</v>
      </c>
      <c r="O5" s="83">
        <v>8</v>
      </c>
      <c r="P5" s="84">
        <v>186</v>
      </c>
      <c r="Q5" s="85">
        <f>P5+O5</f>
        <v>194</v>
      </c>
    </row>
    <row r="6" spans="1:17" ht="15.75" thickBot="1">
      <c r="A6" s="63">
        <v>5</v>
      </c>
      <c r="B6" s="24" t="s">
        <v>33</v>
      </c>
      <c r="C6" s="24"/>
      <c r="D6" s="33">
        <v>132</v>
      </c>
      <c r="E6" s="33">
        <v>203</v>
      </c>
      <c r="F6" s="33">
        <v>200</v>
      </c>
      <c r="G6" s="33">
        <v>142</v>
      </c>
      <c r="H6" s="33">
        <v>204</v>
      </c>
      <c r="I6" s="33">
        <v>213</v>
      </c>
      <c r="J6" s="24">
        <f t="shared" si="0"/>
        <v>1094</v>
      </c>
      <c r="K6" s="64">
        <f t="shared" si="1"/>
        <v>218.8</v>
      </c>
      <c r="L6" s="21"/>
      <c r="M6" s="91"/>
      <c r="N6" s="26"/>
      <c r="O6" s="92"/>
      <c r="P6" s="93"/>
      <c r="Q6" s="94">
        <f>P6+O6</f>
        <v>0</v>
      </c>
    </row>
    <row r="7" spans="1:16" ht="15">
      <c r="A7" s="63">
        <v>6</v>
      </c>
      <c r="B7" s="24" t="s">
        <v>28</v>
      </c>
      <c r="C7" s="43"/>
      <c r="D7" s="33">
        <v>178</v>
      </c>
      <c r="E7" s="33">
        <v>170</v>
      </c>
      <c r="F7" s="33">
        <v>171</v>
      </c>
      <c r="G7" s="33">
        <v>189</v>
      </c>
      <c r="H7" s="33">
        <v>160</v>
      </c>
      <c r="I7" s="33">
        <v>149</v>
      </c>
      <c r="J7" s="24">
        <f t="shared" si="0"/>
        <v>1017</v>
      </c>
      <c r="K7" s="64">
        <f t="shared" si="1"/>
        <v>203.4</v>
      </c>
      <c r="L7" s="20"/>
      <c r="M7" s="15"/>
      <c r="N7" s="19"/>
      <c r="O7" s="15"/>
      <c r="P7" s="15"/>
    </row>
    <row r="8" spans="1:16" ht="15">
      <c r="A8" s="63">
        <v>7</v>
      </c>
      <c r="B8" s="24" t="s">
        <v>58</v>
      </c>
      <c r="C8" s="24">
        <v>48</v>
      </c>
      <c r="D8" s="33">
        <v>132</v>
      </c>
      <c r="E8" s="33">
        <v>150</v>
      </c>
      <c r="F8" s="33">
        <v>163</v>
      </c>
      <c r="G8" s="33">
        <v>191</v>
      </c>
      <c r="H8" s="33">
        <v>197</v>
      </c>
      <c r="I8" s="33">
        <v>133</v>
      </c>
      <c r="J8" s="24">
        <f t="shared" si="0"/>
        <v>1014</v>
      </c>
      <c r="K8" s="64">
        <f t="shared" si="1"/>
        <v>202.8</v>
      </c>
      <c r="L8" s="20"/>
      <c r="M8" s="15"/>
      <c r="N8" s="19"/>
      <c r="O8" s="15"/>
      <c r="P8" s="15"/>
    </row>
    <row r="9" spans="1:16" ht="15">
      <c r="A9" s="63">
        <v>8</v>
      </c>
      <c r="B9" s="24" t="s">
        <v>43</v>
      </c>
      <c r="C9" s="24"/>
      <c r="D9" s="33">
        <v>181</v>
      </c>
      <c r="E9" s="33">
        <v>169</v>
      </c>
      <c r="F9" s="33">
        <v>152</v>
      </c>
      <c r="G9" s="33">
        <v>168</v>
      </c>
      <c r="H9" s="33">
        <v>155</v>
      </c>
      <c r="I9" s="33">
        <v>183</v>
      </c>
      <c r="J9" s="24">
        <f t="shared" si="0"/>
        <v>1008</v>
      </c>
      <c r="K9" s="64">
        <f t="shared" si="1"/>
        <v>201.6</v>
      </c>
      <c r="L9" s="20"/>
      <c r="M9" s="15"/>
      <c r="N9" s="19"/>
      <c r="O9" s="15"/>
      <c r="P9" s="15"/>
    </row>
    <row r="10" spans="1:16" ht="15">
      <c r="A10" s="63">
        <v>9</v>
      </c>
      <c r="B10" s="42" t="s">
        <v>45</v>
      </c>
      <c r="C10" s="43"/>
      <c r="D10" s="33">
        <v>169</v>
      </c>
      <c r="E10" s="33">
        <v>138</v>
      </c>
      <c r="F10" s="33">
        <v>174</v>
      </c>
      <c r="G10" s="33">
        <v>169</v>
      </c>
      <c r="H10" s="33">
        <v>174</v>
      </c>
      <c r="I10" s="33">
        <v>159</v>
      </c>
      <c r="J10" s="24">
        <f t="shared" si="0"/>
        <v>983</v>
      </c>
      <c r="K10" s="64">
        <f t="shared" si="1"/>
        <v>196.6</v>
      </c>
      <c r="L10" s="21"/>
      <c r="M10" s="20"/>
      <c r="N10" s="20"/>
      <c r="O10" s="20"/>
      <c r="P10" s="20"/>
    </row>
    <row r="11" spans="1:16" ht="15">
      <c r="A11" s="63">
        <v>10</v>
      </c>
      <c r="B11" s="24" t="s">
        <v>59</v>
      </c>
      <c r="C11" s="24">
        <v>48</v>
      </c>
      <c r="D11" s="33">
        <v>154</v>
      </c>
      <c r="E11" s="33">
        <v>138</v>
      </c>
      <c r="F11" s="33">
        <v>148</v>
      </c>
      <c r="G11" s="33">
        <v>139</v>
      </c>
      <c r="H11" s="33">
        <v>169</v>
      </c>
      <c r="I11" s="33">
        <v>182</v>
      </c>
      <c r="J11" s="24">
        <f t="shared" si="0"/>
        <v>978</v>
      </c>
      <c r="K11" s="64">
        <f t="shared" si="1"/>
        <v>195.6</v>
      </c>
      <c r="L11" s="21"/>
      <c r="M11" s="20"/>
      <c r="N11" s="20"/>
      <c r="O11" s="20"/>
      <c r="P11" s="20"/>
    </row>
    <row r="12" spans="1:16" ht="15">
      <c r="A12" s="63">
        <v>11</v>
      </c>
      <c r="B12" s="24" t="s">
        <v>57</v>
      </c>
      <c r="C12" s="24"/>
      <c r="D12" s="33">
        <v>183</v>
      </c>
      <c r="E12" s="33">
        <v>160</v>
      </c>
      <c r="F12" s="33">
        <v>150</v>
      </c>
      <c r="G12" s="33">
        <v>139</v>
      </c>
      <c r="H12" s="33">
        <v>164</v>
      </c>
      <c r="I12" s="33">
        <v>174</v>
      </c>
      <c r="J12" s="24">
        <f t="shared" si="0"/>
        <v>970</v>
      </c>
      <c r="K12" s="64">
        <f t="shared" si="1"/>
        <v>194</v>
      </c>
      <c r="L12" s="21"/>
      <c r="P12" s="4"/>
    </row>
    <row r="13" spans="1:16" ht="15">
      <c r="A13" s="63">
        <v>12</v>
      </c>
      <c r="B13" s="24" t="s">
        <v>44</v>
      </c>
      <c r="C13" s="24">
        <v>48</v>
      </c>
      <c r="D13" s="33">
        <v>160</v>
      </c>
      <c r="E13" s="33">
        <v>146</v>
      </c>
      <c r="F13" s="33">
        <v>160</v>
      </c>
      <c r="G13" s="33">
        <v>148</v>
      </c>
      <c r="H13" s="33">
        <v>130</v>
      </c>
      <c r="I13" s="33">
        <v>167</v>
      </c>
      <c r="J13" s="24">
        <f t="shared" si="0"/>
        <v>959</v>
      </c>
      <c r="K13" s="64">
        <f t="shared" si="1"/>
        <v>191.8</v>
      </c>
      <c r="P13" s="4"/>
    </row>
    <row r="14" spans="1:16" ht="15.75" thickBot="1">
      <c r="A14" s="65">
        <v>13</v>
      </c>
      <c r="B14" s="26" t="s">
        <v>60</v>
      </c>
      <c r="C14" s="26">
        <v>48</v>
      </c>
      <c r="D14" s="41">
        <v>127</v>
      </c>
      <c r="E14" s="41">
        <v>144</v>
      </c>
      <c r="F14" s="41">
        <v>155</v>
      </c>
      <c r="G14" s="41">
        <v>148</v>
      </c>
      <c r="H14" s="41">
        <v>110</v>
      </c>
      <c r="I14" s="41">
        <v>122</v>
      </c>
      <c r="J14" s="26">
        <f t="shared" si="0"/>
        <v>854</v>
      </c>
      <c r="K14" s="66">
        <f t="shared" si="1"/>
        <v>170.8</v>
      </c>
      <c r="P14" s="4"/>
    </row>
    <row r="17" ht="15.75" thickBot="1"/>
    <row r="18" spans="1:15" ht="15.75" thickBot="1">
      <c r="A18" s="49" t="s">
        <v>0</v>
      </c>
      <c r="B18" s="22" t="s">
        <v>36</v>
      </c>
      <c r="C18" s="22" t="s">
        <v>2</v>
      </c>
      <c r="D18" s="22" t="s">
        <v>12</v>
      </c>
      <c r="E18" s="50" t="s">
        <v>37</v>
      </c>
      <c r="F18" s="22" t="s">
        <v>9</v>
      </c>
      <c r="H18" s="15"/>
      <c r="I18" s="86" t="s">
        <v>38</v>
      </c>
      <c r="J18" s="86" t="s">
        <v>39</v>
      </c>
      <c r="K18" s="87" t="s">
        <v>2</v>
      </c>
      <c r="L18" s="87" t="s">
        <v>12</v>
      </c>
      <c r="M18" s="86" t="s">
        <v>37</v>
      </c>
      <c r="N18" s="87" t="s">
        <v>9</v>
      </c>
      <c r="O18" s="87" t="s">
        <v>10</v>
      </c>
    </row>
    <row r="19" spans="2:15" ht="15.75" thickBot="1">
      <c r="B19" s="24" t="s">
        <v>49</v>
      </c>
      <c r="C19" s="47"/>
      <c r="D19" s="47">
        <v>206</v>
      </c>
      <c r="E19" s="47">
        <v>171</v>
      </c>
      <c r="F19" s="48">
        <f>E19+D19+C19</f>
        <v>377</v>
      </c>
      <c r="I19" s="88"/>
      <c r="J19" s="32"/>
      <c r="K19" s="89"/>
      <c r="L19" s="89"/>
      <c r="M19" s="89"/>
      <c r="N19" s="89"/>
      <c r="O19" s="90"/>
    </row>
    <row r="20" spans="2:15" ht="15.75" thickBot="1">
      <c r="B20" s="24" t="s">
        <v>44</v>
      </c>
      <c r="C20" s="44"/>
      <c r="D20" s="44">
        <v>147</v>
      </c>
      <c r="E20" s="44">
        <v>173</v>
      </c>
      <c r="F20" s="48">
        <f>E20+D20+C20</f>
        <v>320</v>
      </c>
      <c r="I20" s="54"/>
      <c r="J20" s="24"/>
      <c r="K20" s="53"/>
      <c r="L20" s="53"/>
      <c r="M20" s="53"/>
      <c r="N20" s="89"/>
      <c r="O20" s="55"/>
    </row>
    <row r="21" spans="2:15" ht="15.75" thickBot="1">
      <c r="B21" s="36"/>
      <c r="C21" s="35"/>
      <c r="D21" s="35"/>
      <c r="E21" s="35"/>
      <c r="F21" s="34"/>
      <c r="H21" s="23"/>
      <c r="I21" s="54"/>
      <c r="J21" s="24"/>
      <c r="K21" s="53"/>
      <c r="L21" s="53"/>
      <c r="M21" s="53"/>
      <c r="N21" s="89"/>
      <c r="O21" s="55"/>
    </row>
    <row r="22" spans="2:15" ht="15.75" thickBot="1">
      <c r="B22" s="24" t="s">
        <v>56</v>
      </c>
      <c r="C22" s="44"/>
      <c r="D22" s="44">
        <v>148</v>
      </c>
      <c r="E22" s="44">
        <v>136</v>
      </c>
      <c r="F22" s="48">
        <f>E22+D22+C22</f>
        <v>284</v>
      </c>
      <c r="I22" s="54"/>
      <c r="J22" s="24"/>
      <c r="K22" s="53"/>
      <c r="L22" s="53"/>
      <c r="M22" s="53"/>
      <c r="N22" s="89"/>
      <c r="O22" s="55"/>
    </row>
    <row r="23" spans="2:15" ht="15.75" thickBot="1">
      <c r="B23" s="24" t="s">
        <v>43</v>
      </c>
      <c r="C23" s="44"/>
      <c r="D23" s="44">
        <v>170</v>
      </c>
      <c r="E23" s="44">
        <v>157</v>
      </c>
      <c r="F23" s="48">
        <f>E23+D23+C23</f>
        <v>327</v>
      </c>
      <c r="I23" s="54"/>
      <c r="J23" s="42"/>
      <c r="K23" s="53"/>
      <c r="L23" s="53"/>
      <c r="M23" s="53"/>
      <c r="N23" s="89"/>
      <c r="O23" s="55"/>
    </row>
    <row r="24" spans="2:15" ht="15.75" thickBot="1">
      <c r="B24" s="36"/>
      <c r="C24" s="35"/>
      <c r="D24" s="35"/>
      <c r="E24" s="35"/>
      <c r="F24" s="34"/>
      <c r="I24" s="54"/>
      <c r="J24" s="24"/>
      <c r="K24" s="53"/>
      <c r="L24" s="53"/>
      <c r="M24" s="53"/>
      <c r="N24" s="89"/>
      <c r="O24" s="55"/>
    </row>
    <row r="25" spans="2:15" ht="15.75" thickBot="1">
      <c r="B25" s="24" t="s">
        <v>28</v>
      </c>
      <c r="C25" s="44"/>
      <c r="D25" s="44">
        <v>148</v>
      </c>
      <c r="E25" s="44">
        <v>187</v>
      </c>
      <c r="F25" s="48">
        <f>E25+D25+C25</f>
        <v>335</v>
      </c>
      <c r="G25" s="6"/>
      <c r="I25" s="56"/>
      <c r="J25" s="26"/>
      <c r="K25" s="57"/>
      <c r="L25" s="57"/>
      <c r="M25" s="57"/>
      <c r="N25" s="89"/>
      <c r="O25" s="58"/>
    </row>
    <row r="26" spans="2:14" ht="15.75" thickBot="1">
      <c r="B26" s="24" t="s">
        <v>17</v>
      </c>
      <c r="C26" s="44">
        <v>16</v>
      </c>
      <c r="D26" s="44">
        <v>191</v>
      </c>
      <c r="E26" s="44">
        <v>145</v>
      </c>
      <c r="F26" s="48">
        <f>E26+D26+C26</f>
        <v>352</v>
      </c>
      <c r="G26" s="6"/>
      <c r="I26" s="4"/>
      <c r="J26" s="4"/>
      <c r="K26" s="4"/>
      <c r="L26" s="4"/>
      <c r="N26" s="4"/>
    </row>
    <row r="27" spans="2:15" ht="15.75" thickBot="1">
      <c r="B27" s="38"/>
      <c r="C27" s="37"/>
      <c r="D27" s="37"/>
      <c r="E27" s="37"/>
      <c r="F27" s="29"/>
      <c r="I27" s="17"/>
      <c r="J27" s="8"/>
      <c r="K27" s="18" t="s">
        <v>2</v>
      </c>
      <c r="L27" s="18" t="s">
        <v>12</v>
      </c>
      <c r="M27" s="17" t="s">
        <v>37</v>
      </c>
      <c r="N27" s="18" t="s">
        <v>9</v>
      </c>
      <c r="O27" s="18" t="s">
        <v>10</v>
      </c>
    </row>
    <row r="28" spans="2:15" ht="15.75" thickBot="1">
      <c r="B28" s="24" t="s">
        <v>42</v>
      </c>
      <c r="C28" s="46"/>
      <c r="D28" s="46">
        <v>202</v>
      </c>
      <c r="E28" s="46">
        <v>200</v>
      </c>
      <c r="F28" s="48">
        <f>E28+D28+C28</f>
        <v>402</v>
      </c>
      <c r="I28" s="27"/>
      <c r="J28" s="24" t="s">
        <v>49</v>
      </c>
      <c r="K28" s="27"/>
      <c r="L28" s="27">
        <v>238</v>
      </c>
      <c r="M28" s="11"/>
      <c r="N28" s="11">
        <f>M28+L28+K28</f>
        <v>238</v>
      </c>
      <c r="O28" s="11"/>
    </row>
    <row r="29" spans="2:15" ht="15.75" thickBot="1">
      <c r="B29" s="24" t="s">
        <v>33</v>
      </c>
      <c r="C29" s="46"/>
      <c r="D29" s="46">
        <v>163</v>
      </c>
      <c r="E29" s="46">
        <v>151</v>
      </c>
      <c r="F29" s="48">
        <f>E29+D29+C29</f>
        <v>314</v>
      </c>
      <c r="I29" s="31"/>
      <c r="J29" s="24" t="s">
        <v>43</v>
      </c>
      <c r="K29" s="28"/>
      <c r="L29" s="28">
        <v>186</v>
      </c>
      <c r="M29" s="9"/>
      <c r="N29" s="11">
        <f>M29+L29+K29</f>
        <v>186</v>
      </c>
      <c r="O29" s="10">
        <v>0</v>
      </c>
    </row>
    <row r="30" spans="2:15" ht="15.75" thickBot="1">
      <c r="B30" s="37"/>
      <c r="C30" s="37"/>
      <c r="D30" s="37"/>
      <c r="E30" s="37"/>
      <c r="F30" s="29"/>
      <c r="I30" s="31"/>
      <c r="J30" s="24" t="s">
        <v>17</v>
      </c>
      <c r="K30" s="28"/>
      <c r="L30" s="28">
        <v>183</v>
      </c>
      <c r="M30" s="9"/>
      <c r="N30" s="11">
        <v>132</v>
      </c>
      <c r="O30" s="10">
        <v>0</v>
      </c>
    </row>
    <row r="31" spans="2:15" ht="15.75" thickBot="1">
      <c r="B31" s="42"/>
      <c r="C31" s="46"/>
      <c r="D31" s="46"/>
      <c r="E31" s="46"/>
      <c r="F31" s="45"/>
      <c r="I31" s="7"/>
      <c r="J31" s="24" t="s">
        <v>42</v>
      </c>
      <c r="K31" s="12"/>
      <c r="L31" s="12">
        <v>132</v>
      </c>
      <c r="M31" s="12"/>
      <c r="N31" s="11">
        <v>183</v>
      </c>
      <c r="O31" s="13">
        <v>0</v>
      </c>
    </row>
    <row r="32" spans="2:6" ht="15">
      <c r="B32" s="24"/>
      <c r="C32" s="46"/>
      <c r="D32" s="46"/>
      <c r="E32" s="46"/>
      <c r="F32" s="45"/>
    </row>
    <row r="33" spans="2:6" ht="15">
      <c r="B33" s="39"/>
      <c r="C33" s="39"/>
      <c r="D33" s="39"/>
      <c r="E33" s="39"/>
      <c r="F33" s="40"/>
    </row>
    <row r="34" spans="2:6" ht="15">
      <c r="B34" s="24"/>
      <c r="C34" s="46"/>
      <c r="D34" s="46"/>
      <c r="E34" s="46"/>
      <c r="F34" s="45"/>
    </row>
    <row r="35" spans="2:6" ht="15">
      <c r="B35" s="24"/>
      <c r="C35" s="46"/>
      <c r="D35" s="46"/>
      <c r="E35" s="46"/>
      <c r="F35" s="4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G18" sqref="G18"/>
    </sheetView>
  </sheetViews>
  <sheetFormatPr defaultColWidth="19.00390625" defaultRowHeight="15"/>
  <cols>
    <col min="1" max="1" width="6.00390625" style="3" customWidth="1"/>
    <col min="2" max="2" width="26.421875" style="3" bestFit="1" customWidth="1"/>
    <col min="3" max="3" width="5.00390625" style="3" bestFit="1" customWidth="1"/>
    <col min="4" max="5" width="7.57421875" style="3" bestFit="1" customWidth="1"/>
    <col min="6" max="6" width="7.8515625" style="3" bestFit="1" customWidth="1"/>
    <col min="7" max="9" width="7.57421875" style="3" bestFit="1" customWidth="1"/>
    <col min="10" max="10" width="22.7109375" style="3" bestFit="1" customWidth="1"/>
    <col min="11" max="11" width="10.421875" style="3" bestFit="1" customWidth="1"/>
    <col min="12" max="13" width="7.28125" style="3" bestFit="1" customWidth="1"/>
    <col min="14" max="14" width="21.00390625" style="3" bestFit="1" customWidth="1"/>
    <col min="15" max="15" width="10.421875" style="3" bestFit="1" customWidth="1"/>
    <col min="16" max="16" width="7.140625" style="3" bestFit="1" customWidth="1"/>
    <col min="17" max="17" width="7.421875" style="3" bestFit="1" customWidth="1"/>
    <col min="18" max="16384" width="19.00390625" style="3" customWidth="1"/>
  </cols>
  <sheetData>
    <row r="1" spans="1:17" ht="15.75" thickBot="1">
      <c r="A1" s="95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  <c r="L1" s="5"/>
      <c r="M1" s="79" t="s">
        <v>0</v>
      </c>
      <c r="N1" s="80" t="s">
        <v>11</v>
      </c>
      <c r="O1" s="81" t="s">
        <v>2</v>
      </c>
      <c r="P1" s="79" t="s">
        <v>12</v>
      </c>
      <c r="Q1" s="80" t="s">
        <v>13</v>
      </c>
    </row>
    <row r="2" spans="1:17" ht="15">
      <c r="A2" s="96">
        <v>1</v>
      </c>
      <c r="B2" s="24" t="s">
        <v>42</v>
      </c>
      <c r="C2" s="24"/>
      <c r="D2" s="33">
        <v>156</v>
      </c>
      <c r="E2" s="33">
        <v>193</v>
      </c>
      <c r="F2" s="33">
        <v>225</v>
      </c>
      <c r="G2" s="33">
        <v>185</v>
      </c>
      <c r="H2" s="33">
        <v>258</v>
      </c>
      <c r="I2" s="33">
        <v>189</v>
      </c>
      <c r="J2" s="24">
        <f aca="true" t="shared" si="0" ref="J2:J14">I2+H2+G2+F2+E2+D2+C2</f>
        <v>1206</v>
      </c>
      <c r="K2" s="97">
        <f aca="true" t="shared" si="1" ref="K2:K14">J2/6</f>
        <v>201</v>
      </c>
      <c r="L2" s="20"/>
      <c r="M2" s="82"/>
      <c r="N2" s="24" t="s">
        <v>61</v>
      </c>
      <c r="O2" s="83">
        <v>8</v>
      </c>
      <c r="P2" s="84">
        <v>173</v>
      </c>
      <c r="Q2" s="85">
        <f>P2+O2</f>
        <v>181</v>
      </c>
    </row>
    <row r="3" spans="1:17" ht="15">
      <c r="A3" s="96">
        <v>2</v>
      </c>
      <c r="B3" s="24" t="s">
        <v>43</v>
      </c>
      <c r="C3" s="24"/>
      <c r="D3" s="33">
        <v>205</v>
      </c>
      <c r="E3" s="33">
        <v>183</v>
      </c>
      <c r="F3" s="33">
        <v>224</v>
      </c>
      <c r="G3" s="33">
        <v>189</v>
      </c>
      <c r="H3" s="33">
        <v>203</v>
      </c>
      <c r="I3" s="33">
        <v>174</v>
      </c>
      <c r="J3" s="24">
        <f t="shared" si="0"/>
        <v>1178</v>
      </c>
      <c r="K3" s="97">
        <f t="shared" si="1"/>
        <v>196.33333333333334</v>
      </c>
      <c r="L3" s="21"/>
      <c r="M3" s="82"/>
      <c r="N3" s="24" t="s">
        <v>26</v>
      </c>
      <c r="O3" s="83"/>
      <c r="P3" s="84">
        <v>172</v>
      </c>
      <c r="Q3" s="85">
        <f>P3+O3</f>
        <v>172</v>
      </c>
    </row>
    <row r="4" spans="1:17" ht="15">
      <c r="A4" s="96">
        <v>3</v>
      </c>
      <c r="B4" s="24" t="s">
        <v>62</v>
      </c>
      <c r="C4" s="24"/>
      <c r="D4" s="33">
        <v>153</v>
      </c>
      <c r="E4" s="33">
        <v>183</v>
      </c>
      <c r="F4" s="33">
        <v>198</v>
      </c>
      <c r="G4" s="33">
        <v>209</v>
      </c>
      <c r="H4" s="33">
        <v>224</v>
      </c>
      <c r="I4" s="33">
        <v>189</v>
      </c>
      <c r="J4" s="24">
        <f t="shared" si="0"/>
        <v>1156</v>
      </c>
      <c r="K4" s="97">
        <f t="shared" si="1"/>
        <v>192.66666666666666</v>
      </c>
      <c r="L4" s="21"/>
      <c r="M4" s="82"/>
      <c r="N4" s="24" t="s">
        <v>56</v>
      </c>
      <c r="O4" s="83"/>
      <c r="P4" s="84">
        <v>197</v>
      </c>
      <c r="Q4" s="85">
        <f>P4+O4</f>
        <v>197</v>
      </c>
    </row>
    <row r="5" spans="1:17" ht="15">
      <c r="A5" s="96">
        <v>4</v>
      </c>
      <c r="B5" s="24" t="s">
        <v>49</v>
      </c>
      <c r="C5" s="24"/>
      <c r="D5" s="33">
        <v>212</v>
      </c>
      <c r="E5" s="33">
        <v>214</v>
      </c>
      <c r="F5" s="33">
        <v>190</v>
      </c>
      <c r="G5" s="33">
        <v>142</v>
      </c>
      <c r="H5" s="33">
        <v>178</v>
      </c>
      <c r="I5" s="33">
        <v>201</v>
      </c>
      <c r="J5" s="24">
        <f t="shared" si="0"/>
        <v>1137</v>
      </c>
      <c r="K5" s="97">
        <f t="shared" si="1"/>
        <v>189.5</v>
      </c>
      <c r="L5" s="21"/>
      <c r="M5" s="82"/>
      <c r="N5" s="42" t="s">
        <v>63</v>
      </c>
      <c r="O5" s="83"/>
      <c r="P5" s="84">
        <v>189</v>
      </c>
      <c r="Q5" s="85">
        <f>P5+O5</f>
        <v>189</v>
      </c>
    </row>
    <row r="6" spans="1:17" ht="15">
      <c r="A6" s="96">
        <v>5</v>
      </c>
      <c r="B6" s="24" t="s">
        <v>64</v>
      </c>
      <c r="C6" s="24"/>
      <c r="D6" s="33">
        <v>158</v>
      </c>
      <c r="E6" s="33">
        <v>210</v>
      </c>
      <c r="F6" s="33">
        <v>191</v>
      </c>
      <c r="G6" s="33">
        <v>192</v>
      </c>
      <c r="H6" s="33">
        <v>180</v>
      </c>
      <c r="I6" s="33">
        <v>187</v>
      </c>
      <c r="J6" s="24">
        <f t="shared" si="0"/>
        <v>1118</v>
      </c>
      <c r="K6" s="97">
        <f t="shared" si="1"/>
        <v>186.33333333333334</v>
      </c>
      <c r="L6" s="21"/>
      <c r="M6" s="82"/>
      <c r="N6" s="42"/>
      <c r="O6" s="83"/>
      <c r="P6" s="84"/>
      <c r="Q6" s="85">
        <f>P6+O6</f>
        <v>0</v>
      </c>
    </row>
    <row r="7" spans="1:16" ht="15">
      <c r="A7" s="96">
        <v>6</v>
      </c>
      <c r="B7" s="24" t="s">
        <v>28</v>
      </c>
      <c r="C7" s="43">
        <v>10</v>
      </c>
      <c r="D7" s="33">
        <v>235</v>
      </c>
      <c r="E7" s="33">
        <v>182</v>
      </c>
      <c r="F7" s="33">
        <v>178</v>
      </c>
      <c r="G7" s="33">
        <v>190</v>
      </c>
      <c r="H7" s="33">
        <v>142</v>
      </c>
      <c r="I7" s="33">
        <v>145</v>
      </c>
      <c r="J7" s="24">
        <f t="shared" si="0"/>
        <v>1082</v>
      </c>
      <c r="K7" s="97">
        <f t="shared" si="1"/>
        <v>180.33333333333334</v>
      </c>
      <c r="L7" s="20"/>
      <c r="M7" s="15"/>
      <c r="N7" s="19"/>
      <c r="O7" s="15"/>
      <c r="P7" s="15"/>
    </row>
    <row r="8" spans="1:16" ht="15">
      <c r="A8" s="96">
        <v>7</v>
      </c>
      <c r="B8" s="24" t="s">
        <v>26</v>
      </c>
      <c r="C8" s="24"/>
      <c r="D8" s="33">
        <v>192</v>
      </c>
      <c r="E8" s="33">
        <v>201</v>
      </c>
      <c r="F8" s="33">
        <v>204</v>
      </c>
      <c r="G8" s="33">
        <v>172</v>
      </c>
      <c r="H8" s="33">
        <v>149</v>
      </c>
      <c r="I8" s="33">
        <v>163</v>
      </c>
      <c r="J8" s="24">
        <f t="shared" si="0"/>
        <v>1081</v>
      </c>
      <c r="K8" s="97">
        <f t="shared" si="1"/>
        <v>180.16666666666666</v>
      </c>
      <c r="L8" s="20"/>
      <c r="M8" s="15"/>
      <c r="N8" s="19"/>
      <c r="O8" s="15"/>
      <c r="P8" s="15"/>
    </row>
    <row r="9" spans="1:16" ht="15">
      <c r="A9" s="96">
        <v>8</v>
      </c>
      <c r="B9" s="42" t="s">
        <v>63</v>
      </c>
      <c r="C9" s="43"/>
      <c r="D9" s="33">
        <v>203</v>
      </c>
      <c r="E9" s="33">
        <v>152</v>
      </c>
      <c r="F9" s="33">
        <v>167</v>
      </c>
      <c r="G9" s="33">
        <v>181</v>
      </c>
      <c r="H9" s="33">
        <v>154</v>
      </c>
      <c r="I9" s="33">
        <v>181</v>
      </c>
      <c r="J9" s="24">
        <f t="shared" si="0"/>
        <v>1038</v>
      </c>
      <c r="K9" s="97">
        <f t="shared" si="1"/>
        <v>173</v>
      </c>
      <c r="L9" s="20"/>
      <c r="M9" s="20"/>
      <c r="N9" s="20"/>
      <c r="O9" s="20"/>
      <c r="P9" s="20"/>
    </row>
    <row r="10" spans="1:16" ht="15">
      <c r="A10" s="96">
        <v>9</v>
      </c>
      <c r="B10" s="24" t="s">
        <v>61</v>
      </c>
      <c r="C10" s="24">
        <v>48</v>
      </c>
      <c r="D10" s="33">
        <v>164</v>
      </c>
      <c r="E10" s="33">
        <v>178</v>
      </c>
      <c r="F10" s="33">
        <v>150</v>
      </c>
      <c r="G10" s="33">
        <v>156</v>
      </c>
      <c r="H10" s="33">
        <v>147</v>
      </c>
      <c r="I10" s="33">
        <v>129</v>
      </c>
      <c r="J10" s="24">
        <f t="shared" si="0"/>
        <v>972</v>
      </c>
      <c r="K10" s="97">
        <f t="shared" si="1"/>
        <v>162</v>
      </c>
      <c r="L10" s="21"/>
      <c r="M10" s="20"/>
      <c r="N10" s="20"/>
      <c r="O10" s="20"/>
      <c r="P10" s="20"/>
    </row>
    <row r="11" spans="1:16" ht="15">
      <c r="A11" s="96">
        <v>10</v>
      </c>
      <c r="B11" s="24" t="s">
        <v>56</v>
      </c>
      <c r="C11" s="24"/>
      <c r="D11" s="33">
        <v>155</v>
      </c>
      <c r="E11" s="33">
        <v>151</v>
      </c>
      <c r="F11" s="33">
        <v>156</v>
      </c>
      <c r="G11" s="33">
        <v>156</v>
      </c>
      <c r="H11" s="33">
        <v>179</v>
      </c>
      <c r="I11" s="33">
        <v>137</v>
      </c>
      <c r="J11" s="24">
        <f t="shared" si="0"/>
        <v>934</v>
      </c>
      <c r="K11" s="97">
        <f t="shared" si="1"/>
        <v>155.66666666666666</v>
      </c>
      <c r="L11" s="21"/>
      <c r="P11" s="4"/>
    </row>
    <row r="12" spans="1:16" ht="15">
      <c r="A12" s="96">
        <v>11</v>
      </c>
      <c r="B12" s="24" t="s">
        <v>31</v>
      </c>
      <c r="C12" s="24"/>
      <c r="D12" s="33">
        <v>111</v>
      </c>
      <c r="E12" s="33">
        <v>187</v>
      </c>
      <c r="F12" s="33">
        <v>145</v>
      </c>
      <c r="G12" s="33">
        <v>169</v>
      </c>
      <c r="H12" s="33">
        <v>188</v>
      </c>
      <c r="I12" s="33">
        <v>133</v>
      </c>
      <c r="J12" s="24">
        <f t="shared" si="0"/>
        <v>933</v>
      </c>
      <c r="K12" s="97">
        <f t="shared" si="1"/>
        <v>155.5</v>
      </c>
      <c r="L12" s="21"/>
      <c r="P12" s="4"/>
    </row>
    <row r="13" spans="1:16" ht="15">
      <c r="A13" s="96"/>
      <c r="B13" s="24"/>
      <c r="C13" s="24"/>
      <c r="D13" s="33"/>
      <c r="E13" s="33"/>
      <c r="F13" s="33"/>
      <c r="G13" s="33"/>
      <c r="H13" s="33"/>
      <c r="I13" s="33"/>
      <c r="J13" s="24">
        <f t="shared" si="0"/>
        <v>0</v>
      </c>
      <c r="K13" s="97">
        <f t="shared" si="1"/>
        <v>0</v>
      </c>
      <c r="P13" s="4"/>
    </row>
    <row r="14" spans="1:11" ht="15">
      <c r="A14" s="96"/>
      <c r="B14" s="24"/>
      <c r="C14" s="24"/>
      <c r="D14" s="33"/>
      <c r="E14" s="33"/>
      <c r="F14" s="33"/>
      <c r="G14" s="33"/>
      <c r="H14" s="33"/>
      <c r="I14" s="33"/>
      <c r="J14" s="24">
        <f t="shared" si="0"/>
        <v>0</v>
      </c>
      <c r="K14" s="97">
        <f t="shared" si="1"/>
        <v>0</v>
      </c>
    </row>
    <row r="17" ht="15.75" thickBot="1"/>
    <row r="18" spans="1:15" ht="15.75" thickBot="1">
      <c r="A18" s="49" t="s">
        <v>0</v>
      </c>
      <c r="B18" s="22" t="s">
        <v>36</v>
      </c>
      <c r="C18" s="22" t="s">
        <v>2</v>
      </c>
      <c r="D18" s="22" t="s">
        <v>12</v>
      </c>
      <c r="E18" s="50" t="s">
        <v>37</v>
      </c>
      <c r="F18" s="22" t="s">
        <v>9</v>
      </c>
      <c r="H18" s="15"/>
      <c r="I18" s="86" t="s">
        <v>38</v>
      </c>
      <c r="J18" s="86" t="s">
        <v>39</v>
      </c>
      <c r="K18" s="87" t="s">
        <v>2</v>
      </c>
      <c r="L18" s="87" t="s">
        <v>12</v>
      </c>
      <c r="M18" s="86" t="s">
        <v>37</v>
      </c>
      <c r="N18" s="87" t="s">
        <v>9</v>
      </c>
      <c r="O18" s="87" t="s">
        <v>10</v>
      </c>
    </row>
    <row r="19" spans="1:15" ht="15.75" thickBot="1">
      <c r="A19" s="3">
        <v>5</v>
      </c>
      <c r="B19" s="24" t="s">
        <v>42</v>
      </c>
      <c r="C19" s="47"/>
      <c r="D19" s="47">
        <v>206</v>
      </c>
      <c r="E19" s="47">
        <v>189</v>
      </c>
      <c r="F19" s="48"/>
      <c r="I19" s="88"/>
      <c r="J19" s="32"/>
      <c r="K19" s="89"/>
      <c r="L19" s="89"/>
      <c r="M19" s="89"/>
      <c r="N19" s="89"/>
      <c r="O19" s="90"/>
    </row>
    <row r="20" spans="2:15" ht="15.75" thickBot="1">
      <c r="B20" s="42" t="s">
        <v>63</v>
      </c>
      <c r="C20" s="44"/>
      <c r="D20" s="44">
        <v>205</v>
      </c>
      <c r="E20" s="44">
        <v>165</v>
      </c>
      <c r="F20" s="30"/>
      <c r="I20" s="54"/>
      <c r="J20" s="24"/>
      <c r="K20" s="53"/>
      <c r="L20" s="53"/>
      <c r="M20" s="53"/>
      <c r="N20" s="89"/>
      <c r="O20" s="55"/>
    </row>
    <row r="21" spans="2:15" ht="15.75" thickBot="1">
      <c r="B21" s="36"/>
      <c r="C21" s="35"/>
      <c r="D21" s="35"/>
      <c r="E21" s="35"/>
      <c r="F21" s="34"/>
      <c r="H21" s="23"/>
      <c r="I21" s="54"/>
      <c r="J21" s="24"/>
      <c r="K21" s="53"/>
      <c r="L21" s="53"/>
      <c r="M21" s="53"/>
      <c r="N21" s="89"/>
      <c r="O21" s="55"/>
    </row>
    <row r="22" spans="1:15" ht="15.75" thickBot="1">
      <c r="A22" s="3">
        <v>2</v>
      </c>
      <c r="B22" s="24" t="s">
        <v>43</v>
      </c>
      <c r="C22" s="44"/>
      <c r="D22" s="44">
        <v>176</v>
      </c>
      <c r="E22" s="44">
        <v>158</v>
      </c>
      <c r="F22" s="30"/>
      <c r="I22" s="54"/>
      <c r="J22" s="24"/>
      <c r="K22" s="53"/>
      <c r="L22" s="53"/>
      <c r="M22" s="53"/>
      <c r="N22" s="89"/>
      <c r="O22" s="55"/>
    </row>
    <row r="23" spans="2:15" ht="15.75" thickBot="1">
      <c r="B23" s="24" t="s">
        <v>56</v>
      </c>
      <c r="C23" s="44"/>
      <c r="D23" s="44">
        <v>216</v>
      </c>
      <c r="E23" s="44">
        <v>180</v>
      </c>
      <c r="F23" s="30"/>
      <c r="I23" s="54"/>
      <c r="J23" s="42"/>
      <c r="K23" s="53"/>
      <c r="L23" s="53"/>
      <c r="M23" s="53"/>
      <c r="N23" s="89"/>
      <c r="O23" s="55"/>
    </row>
    <row r="24" spans="2:15" ht="15.75" thickBot="1">
      <c r="B24" s="36"/>
      <c r="C24" s="35"/>
      <c r="D24" s="35"/>
      <c r="E24" s="35"/>
      <c r="F24" s="34"/>
      <c r="I24" s="54"/>
      <c r="J24" s="24"/>
      <c r="K24" s="53"/>
      <c r="L24" s="53"/>
      <c r="M24" s="53"/>
      <c r="N24" s="89"/>
      <c r="O24" s="55"/>
    </row>
    <row r="25" spans="1:15" ht="15.75" thickBot="1">
      <c r="A25" s="3">
        <v>4</v>
      </c>
      <c r="B25" s="24" t="s">
        <v>28</v>
      </c>
      <c r="C25" s="44"/>
      <c r="D25" s="44">
        <v>194</v>
      </c>
      <c r="E25" s="44">
        <v>192</v>
      </c>
      <c r="F25" s="30"/>
      <c r="G25" s="6"/>
      <c r="I25" s="56"/>
      <c r="J25" s="26"/>
      <c r="K25" s="57"/>
      <c r="L25" s="57"/>
      <c r="M25" s="57"/>
      <c r="N25" s="89"/>
      <c r="O25" s="58"/>
    </row>
    <row r="26" spans="2:14" ht="15.75" thickBot="1">
      <c r="B26" s="24" t="s">
        <v>62</v>
      </c>
      <c r="C26" s="44"/>
      <c r="D26" s="44">
        <v>197</v>
      </c>
      <c r="E26" s="44">
        <v>205</v>
      </c>
      <c r="F26" s="45"/>
      <c r="G26" s="6"/>
      <c r="I26" s="4"/>
      <c r="J26" s="4"/>
      <c r="K26" s="4"/>
      <c r="L26" s="4"/>
      <c r="N26" s="4"/>
    </row>
    <row r="27" spans="2:15" ht="15.75" thickBot="1">
      <c r="B27" s="38"/>
      <c r="C27" s="37"/>
      <c r="D27" s="37"/>
      <c r="E27" s="37"/>
      <c r="F27" s="29"/>
      <c r="I27" s="17"/>
      <c r="J27" s="8"/>
      <c r="K27" s="18" t="s">
        <v>2</v>
      </c>
      <c r="L27" s="18" t="s">
        <v>12</v>
      </c>
      <c r="M27" s="17" t="s">
        <v>37</v>
      </c>
      <c r="N27" s="18" t="s">
        <v>9</v>
      </c>
      <c r="O27" s="18" t="s">
        <v>10</v>
      </c>
    </row>
    <row r="28" spans="1:15" ht="15.75" thickBot="1">
      <c r="A28" s="3">
        <v>1</v>
      </c>
      <c r="B28" s="24" t="s">
        <v>49</v>
      </c>
      <c r="C28" s="46"/>
      <c r="D28" s="46">
        <v>237</v>
      </c>
      <c r="E28" s="46">
        <v>181</v>
      </c>
      <c r="F28" s="45"/>
      <c r="I28" s="27"/>
      <c r="J28" s="24" t="s">
        <v>42</v>
      </c>
      <c r="K28" s="27"/>
      <c r="L28" s="27">
        <v>194</v>
      </c>
      <c r="M28" s="11"/>
      <c r="N28" s="11">
        <f>M28+L28+K28</f>
        <v>194</v>
      </c>
      <c r="O28" s="11">
        <v>0</v>
      </c>
    </row>
    <row r="29" spans="2:15" ht="15.75" thickBot="1">
      <c r="B29" s="24" t="s">
        <v>64</v>
      </c>
      <c r="C29" s="46"/>
      <c r="D29" s="46">
        <v>178</v>
      </c>
      <c r="E29" s="46">
        <v>173</v>
      </c>
      <c r="F29" s="45"/>
      <c r="I29" s="31"/>
      <c r="J29" s="24" t="s">
        <v>56</v>
      </c>
      <c r="K29" s="28"/>
      <c r="L29" s="28">
        <v>211</v>
      </c>
      <c r="M29" s="9"/>
      <c r="N29" s="11">
        <f>M29+L29+K29</f>
        <v>211</v>
      </c>
      <c r="O29" s="10">
        <v>0</v>
      </c>
    </row>
    <row r="30" spans="2:15" ht="15.75" thickBot="1">
      <c r="B30" s="37"/>
      <c r="C30" s="37"/>
      <c r="D30" s="37"/>
      <c r="E30" s="37"/>
      <c r="F30" s="29"/>
      <c r="I30" s="31"/>
      <c r="J30" s="24" t="s">
        <v>62</v>
      </c>
      <c r="K30" s="28"/>
      <c r="L30" s="28">
        <v>183</v>
      </c>
      <c r="M30" s="9"/>
      <c r="N30" s="11">
        <f>M30+L30+K30</f>
        <v>183</v>
      </c>
      <c r="O30" s="10">
        <v>0</v>
      </c>
    </row>
    <row r="31" spans="2:15" ht="15.75" thickBot="1">
      <c r="B31" s="42"/>
      <c r="C31" s="46"/>
      <c r="D31" s="46"/>
      <c r="E31" s="46"/>
      <c r="F31" s="45"/>
      <c r="I31" s="7"/>
      <c r="J31" s="24" t="s">
        <v>49</v>
      </c>
      <c r="K31" s="12"/>
      <c r="L31" s="12">
        <v>191</v>
      </c>
      <c r="M31" s="12"/>
      <c r="N31" s="11">
        <f>M31+L31+K31</f>
        <v>191</v>
      </c>
      <c r="O31" s="13">
        <v>0</v>
      </c>
    </row>
    <row r="32" spans="2:6" ht="15">
      <c r="B32" s="24"/>
      <c r="C32" s="46"/>
      <c r="D32" s="46"/>
      <c r="E32" s="46"/>
      <c r="F32" s="45"/>
    </row>
    <row r="33" spans="2:6" ht="15">
      <c r="B33" s="39"/>
      <c r="C33" s="39"/>
      <c r="D33" s="39"/>
      <c r="E33" s="39"/>
      <c r="F33" s="40"/>
    </row>
    <row r="34" spans="2:6" ht="15">
      <c r="B34" s="24"/>
      <c r="C34" s="46"/>
      <c r="D34" s="46"/>
      <c r="E34" s="46"/>
      <c r="F34" s="45"/>
    </row>
    <row r="35" spans="2:6" ht="15">
      <c r="B35" s="24"/>
      <c r="C35" s="46"/>
      <c r="D35" s="46"/>
      <c r="E35" s="46"/>
      <c r="F35" s="4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6">
      <selection activeCell="K34" sqref="K34"/>
    </sheetView>
  </sheetViews>
  <sheetFormatPr defaultColWidth="19.00390625" defaultRowHeight="15"/>
  <cols>
    <col min="1" max="1" width="6.00390625" style="3" customWidth="1"/>
    <col min="2" max="2" width="26.421875" style="3" bestFit="1" customWidth="1"/>
    <col min="3" max="3" width="5.00390625" style="3" bestFit="1" customWidth="1"/>
    <col min="4" max="5" width="7.57421875" style="3" bestFit="1" customWidth="1"/>
    <col min="6" max="6" width="7.8515625" style="3" bestFit="1" customWidth="1"/>
    <col min="7" max="9" width="7.57421875" style="3" bestFit="1" customWidth="1"/>
    <col min="10" max="10" width="22.7109375" style="3" bestFit="1" customWidth="1"/>
    <col min="11" max="11" width="10.421875" style="3" bestFit="1" customWidth="1"/>
    <col min="12" max="13" width="7.28125" style="3" bestFit="1" customWidth="1"/>
    <col min="14" max="14" width="21.00390625" style="3" bestFit="1" customWidth="1"/>
    <col min="15" max="15" width="10.421875" style="3" bestFit="1" customWidth="1"/>
    <col min="16" max="16" width="7.140625" style="3" bestFit="1" customWidth="1"/>
    <col min="17" max="17" width="7.421875" style="3" bestFit="1" customWidth="1"/>
    <col min="18" max="16384" width="19.00390625" style="3" customWidth="1"/>
  </cols>
  <sheetData>
    <row r="1" spans="1:1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2" t="s">
        <v>10</v>
      </c>
      <c r="L1" s="5"/>
      <c r="M1" s="2" t="s">
        <v>0</v>
      </c>
      <c r="N1" s="1" t="s">
        <v>11</v>
      </c>
      <c r="O1" s="1" t="s">
        <v>2</v>
      </c>
      <c r="P1" s="1" t="s">
        <v>12</v>
      </c>
      <c r="Q1" s="59" t="s">
        <v>13</v>
      </c>
    </row>
    <row r="2" spans="1:17" ht="15">
      <c r="A2" s="63">
        <v>1</v>
      </c>
      <c r="B2" s="24" t="s">
        <v>42</v>
      </c>
      <c r="C2" s="24"/>
      <c r="D2" s="33">
        <v>179</v>
      </c>
      <c r="E2" s="33">
        <v>181</v>
      </c>
      <c r="F2" s="33">
        <v>177</v>
      </c>
      <c r="G2" s="33">
        <v>187</v>
      </c>
      <c r="H2" s="33">
        <v>187</v>
      </c>
      <c r="I2" s="33">
        <v>236</v>
      </c>
      <c r="J2" s="24">
        <f aca="true" t="shared" si="0" ref="J2:J15">I2+H2+G2+F2+E2+D2+C2</f>
        <v>1147</v>
      </c>
      <c r="K2" s="64">
        <f aca="true" t="shared" si="1" ref="K2:K15">J2/6</f>
        <v>191.16666666666666</v>
      </c>
      <c r="L2" s="20"/>
      <c r="M2" s="54"/>
      <c r="N2" s="24" t="s">
        <v>65</v>
      </c>
      <c r="O2" s="53"/>
      <c r="P2" s="53">
        <v>194</v>
      </c>
      <c r="Q2" s="55">
        <f aca="true" t="shared" si="2" ref="Q2:Q7">P2+O2</f>
        <v>194</v>
      </c>
    </row>
    <row r="3" spans="1:17" ht="15">
      <c r="A3" s="63">
        <v>2</v>
      </c>
      <c r="B3" s="42" t="s">
        <v>16</v>
      </c>
      <c r="C3" s="43"/>
      <c r="D3" s="33">
        <v>190</v>
      </c>
      <c r="E3" s="33">
        <v>234</v>
      </c>
      <c r="F3" s="33">
        <v>180</v>
      </c>
      <c r="G3" s="33">
        <v>180</v>
      </c>
      <c r="H3" s="33">
        <v>158</v>
      </c>
      <c r="I3" s="33">
        <v>177</v>
      </c>
      <c r="J3" s="24">
        <f t="shared" si="0"/>
        <v>1119</v>
      </c>
      <c r="K3" s="64">
        <f t="shared" si="1"/>
        <v>186.5</v>
      </c>
      <c r="L3" s="21"/>
      <c r="M3" s="54"/>
      <c r="N3" s="24" t="s">
        <v>47</v>
      </c>
      <c r="O3" s="53"/>
      <c r="P3" s="53">
        <v>181</v>
      </c>
      <c r="Q3" s="55">
        <f t="shared" si="2"/>
        <v>181</v>
      </c>
    </row>
    <row r="4" spans="1:17" ht="15">
      <c r="A4" s="63">
        <v>3</v>
      </c>
      <c r="B4" s="24" t="s">
        <v>62</v>
      </c>
      <c r="C4" s="43"/>
      <c r="D4" s="33">
        <v>179</v>
      </c>
      <c r="E4" s="33">
        <v>169</v>
      </c>
      <c r="F4" s="33">
        <v>196</v>
      </c>
      <c r="G4" s="33">
        <v>188</v>
      </c>
      <c r="H4" s="33">
        <v>210</v>
      </c>
      <c r="I4" s="33">
        <v>157</v>
      </c>
      <c r="J4" s="24">
        <f t="shared" si="0"/>
        <v>1099</v>
      </c>
      <c r="K4" s="64">
        <f t="shared" si="1"/>
        <v>183.16666666666666</v>
      </c>
      <c r="L4" s="21"/>
      <c r="M4" s="54"/>
      <c r="N4" s="24" t="s">
        <v>66</v>
      </c>
      <c r="O4" s="53"/>
      <c r="P4" s="53">
        <v>170</v>
      </c>
      <c r="Q4" s="55">
        <f t="shared" si="2"/>
        <v>170</v>
      </c>
    </row>
    <row r="5" spans="1:17" ht="15">
      <c r="A5" s="63">
        <v>4</v>
      </c>
      <c r="B5" s="24" t="s">
        <v>59</v>
      </c>
      <c r="C5" s="24">
        <v>48</v>
      </c>
      <c r="D5" s="33">
        <v>224</v>
      </c>
      <c r="E5" s="33">
        <v>159</v>
      </c>
      <c r="F5" s="33">
        <v>153</v>
      </c>
      <c r="G5" s="33">
        <v>152</v>
      </c>
      <c r="H5" s="33">
        <v>170</v>
      </c>
      <c r="I5" s="33">
        <v>173</v>
      </c>
      <c r="J5" s="24">
        <f t="shared" si="0"/>
        <v>1079</v>
      </c>
      <c r="K5" s="64">
        <f t="shared" si="1"/>
        <v>179.83333333333334</v>
      </c>
      <c r="L5" s="21"/>
      <c r="M5" s="54"/>
      <c r="N5" s="24" t="s">
        <v>51</v>
      </c>
      <c r="O5" s="53"/>
      <c r="P5" s="53">
        <v>168</v>
      </c>
      <c r="Q5" s="55">
        <f t="shared" si="2"/>
        <v>168</v>
      </c>
    </row>
    <row r="6" spans="1:17" ht="15">
      <c r="A6" s="63">
        <v>5</v>
      </c>
      <c r="B6" s="24" t="s">
        <v>43</v>
      </c>
      <c r="C6" s="24"/>
      <c r="D6" s="33">
        <v>162</v>
      </c>
      <c r="E6" s="33">
        <v>126</v>
      </c>
      <c r="F6" s="33">
        <v>233</v>
      </c>
      <c r="G6" s="33">
        <v>223</v>
      </c>
      <c r="H6" s="33">
        <v>166</v>
      </c>
      <c r="I6" s="33">
        <v>160</v>
      </c>
      <c r="J6" s="24">
        <f t="shared" si="0"/>
        <v>1070</v>
      </c>
      <c r="K6" s="64">
        <f t="shared" si="1"/>
        <v>178.33333333333334</v>
      </c>
      <c r="L6" s="21"/>
      <c r="M6" s="54"/>
      <c r="N6" s="24" t="s">
        <v>67</v>
      </c>
      <c r="O6" s="53">
        <v>8</v>
      </c>
      <c r="P6" s="53">
        <v>157</v>
      </c>
      <c r="Q6" s="55">
        <f t="shared" si="2"/>
        <v>165</v>
      </c>
    </row>
    <row r="7" spans="1:17" ht="15.75" thickBot="1">
      <c r="A7" s="63">
        <v>6</v>
      </c>
      <c r="B7" s="24" t="s">
        <v>56</v>
      </c>
      <c r="C7" s="24"/>
      <c r="D7" s="33">
        <v>168</v>
      </c>
      <c r="E7" s="33">
        <v>224</v>
      </c>
      <c r="F7" s="33">
        <v>148</v>
      </c>
      <c r="G7" s="33">
        <v>194</v>
      </c>
      <c r="H7" s="33">
        <v>154</v>
      </c>
      <c r="I7" s="33">
        <v>151</v>
      </c>
      <c r="J7" s="24">
        <f t="shared" si="0"/>
        <v>1039</v>
      </c>
      <c r="K7" s="64">
        <f t="shared" si="1"/>
        <v>173.16666666666666</v>
      </c>
      <c r="L7" s="20"/>
      <c r="M7" s="56"/>
      <c r="N7" s="26" t="s">
        <v>31</v>
      </c>
      <c r="O7" s="57"/>
      <c r="P7" s="57">
        <v>124</v>
      </c>
      <c r="Q7" s="58">
        <f t="shared" si="2"/>
        <v>124</v>
      </c>
    </row>
    <row r="8" spans="1:16" ht="15">
      <c r="A8" s="63">
        <v>7</v>
      </c>
      <c r="B8" s="24" t="s">
        <v>48</v>
      </c>
      <c r="C8" s="24">
        <v>48</v>
      </c>
      <c r="D8" s="33">
        <v>169</v>
      </c>
      <c r="E8" s="33">
        <v>138</v>
      </c>
      <c r="F8" s="33">
        <v>185</v>
      </c>
      <c r="G8" s="33">
        <v>169</v>
      </c>
      <c r="H8" s="33">
        <v>163</v>
      </c>
      <c r="I8" s="33">
        <v>157</v>
      </c>
      <c r="J8" s="24">
        <f t="shared" si="0"/>
        <v>1029</v>
      </c>
      <c r="K8" s="64">
        <f t="shared" si="1"/>
        <v>171.5</v>
      </c>
      <c r="L8" s="20"/>
      <c r="M8" s="20"/>
      <c r="N8" s="20"/>
      <c r="O8" s="20"/>
      <c r="P8" s="20"/>
    </row>
    <row r="9" spans="1:16" ht="15">
      <c r="A9" s="63">
        <v>8</v>
      </c>
      <c r="B9" s="24" t="s">
        <v>66</v>
      </c>
      <c r="C9" s="24"/>
      <c r="D9" s="33">
        <v>166</v>
      </c>
      <c r="E9" s="33">
        <v>211</v>
      </c>
      <c r="F9" s="33">
        <v>144</v>
      </c>
      <c r="G9" s="33">
        <v>192</v>
      </c>
      <c r="H9" s="33">
        <v>120</v>
      </c>
      <c r="I9" s="33">
        <v>183</v>
      </c>
      <c r="J9" s="24">
        <f t="shared" si="0"/>
        <v>1016</v>
      </c>
      <c r="K9" s="64">
        <f t="shared" si="1"/>
        <v>169.33333333333334</v>
      </c>
      <c r="L9" s="20"/>
      <c r="M9" s="20"/>
      <c r="N9" s="20"/>
      <c r="O9" s="20"/>
      <c r="P9" s="20"/>
    </row>
    <row r="10" spans="1:16" ht="15">
      <c r="A10" s="63">
        <v>9</v>
      </c>
      <c r="B10" s="24" t="s">
        <v>67</v>
      </c>
      <c r="C10" s="24">
        <v>48</v>
      </c>
      <c r="D10" s="33">
        <v>184</v>
      </c>
      <c r="E10" s="33">
        <v>129</v>
      </c>
      <c r="F10" s="33">
        <v>154</v>
      </c>
      <c r="G10" s="33">
        <v>159</v>
      </c>
      <c r="H10" s="33">
        <v>173</v>
      </c>
      <c r="I10" s="33">
        <v>145</v>
      </c>
      <c r="J10" s="24">
        <f t="shared" si="0"/>
        <v>992</v>
      </c>
      <c r="K10" s="64">
        <f t="shared" si="1"/>
        <v>165.33333333333334</v>
      </c>
      <c r="L10" s="21"/>
      <c r="P10" s="4"/>
    </row>
    <row r="11" spans="1:16" ht="15">
      <c r="A11" s="63">
        <v>10</v>
      </c>
      <c r="B11" s="24" t="s">
        <v>47</v>
      </c>
      <c r="C11" s="24"/>
      <c r="D11" s="33">
        <v>162</v>
      </c>
      <c r="E11" s="33">
        <v>174</v>
      </c>
      <c r="F11" s="33">
        <v>167</v>
      </c>
      <c r="G11" s="33">
        <v>173</v>
      </c>
      <c r="H11" s="33">
        <v>136</v>
      </c>
      <c r="I11" s="33">
        <v>168</v>
      </c>
      <c r="J11" s="24">
        <f t="shared" si="0"/>
        <v>980</v>
      </c>
      <c r="K11" s="64">
        <f t="shared" si="1"/>
        <v>163.33333333333334</v>
      </c>
      <c r="L11" s="21"/>
      <c r="P11" s="4"/>
    </row>
    <row r="12" spans="1:16" ht="15">
      <c r="A12" s="63">
        <v>11</v>
      </c>
      <c r="B12" s="24" t="s">
        <v>65</v>
      </c>
      <c r="C12" s="24">
        <v>48</v>
      </c>
      <c r="D12" s="33">
        <v>146</v>
      </c>
      <c r="E12" s="33">
        <v>159</v>
      </c>
      <c r="F12" s="33">
        <v>156</v>
      </c>
      <c r="G12" s="33">
        <v>166</v>
      </c>
      <c r="H12" s="33">
        <v>139</v>
      </c>
      <c r="I12" s="33">
        <v>145</v>
      </c>
      <c r="J12" s="24">
        <f t="shared" si="0"/>
        <v>959</v>
      </c>
      <c r="K12" s="64">
        <f t="shared" si="1"/>
        <v>159.83333333333334</v>
      </c>
      <c r="L12" s="21"/>
      <c r="P12" s="4"/>
    </row>
    <row r="13" spans="1:11" ht="15">
      <c r="A13" s="63">
        <v>12</v>
      </c>
      <c r="B13" s="24" t="s">
        <v>68</v>
      </c>
      <c r="C13" s="24"/>
      <c r="D13" s="33">
        <v>188</v>
      </c>
      <c r="E13" s="33">
        <v>172</v>
      </c>
      <c r="F13" s="33">
        <v>158</v>
      </c>
      <c r="G13" s="33">
        <v>143</v>
      </c>
      <c r="H13" s="33">
        <v>147</v>
      </c>
      <c r="I13" s="33">
        <v>128</v>
      </c>
      <c r="J13" s="24">
        <f t="shared" si="0"/>
        <v>936</v>
      </c>
      <c r="K13" s="64">
        <f t="shared" si="1"/>
        <v>156</v>
      </c>
    </row>
    <row r="14" spans="1:11" ht="15">
      <c r="A14" s="63">
        <v>13</v>
      </c>
      <c r="B14" s="24" t="s">
        <v>51</v>
      </c>
      <c r="C14" s="43">
        <v>10</v>
      </c>
      <c r="D14" s="33">
        <v>134</v>
      </c>
      <c r="E14" s="33">
        <v>153</v>
      </c>
      <c r="F14" s="33">
        <v>128</v>
      </c>
      <c r="G14" s="33">
        <v>138</v>
      </c>
      <c r="H14" s="33">
        <v>150</v>
      </c>
      <c r="I14" s="33">
        <v>190</v>
      </c>
      <c r="J14" s="24">
        <f t="shared" si="0"/>
        <v>903</v>
      </c>
      <c r="K14" s="64">
        <f t="shared" si="1"/>
        <v>150.5</v>
      </c>
    </row>
    <row r="15" spans="1:11" ht="15.75" thickBot="1">
      <c r="A15" s="65">
        <v>14</v>
      </c>
      <c r="B15" s="26" t="s">
        <v>31</v>
      </c>
      <c r="C15" s="26"/>
      <c r="D15" s="41">
        <v>174</v>
      </c>
      <c r="E15" s="41">
        <v>114</v>
      </c>
      <c r="F15" s="41">
        <v>155</v>
      </c>
      <c r="G15" s="41">
        <v>145</v>
      </c>
      <c r="H15" s="41">
        <v>135</v>
      </c>
      <c r="I15" s="41">
        <v>141</v>
      </c>
      <c r="J15" s="26">
        <f t="shared" si="0"/>
        <v>864</v>
      </c>
      <c r="K15" s="66">
        <f t="shared" si="1"/>
        <v>144</v>
      </c>
    </row>
    <row r="17" ht="15.75" thickBot="1"/>
    <row r="18" spans="1:15" ht="15.75" thickBot="1">
      <c r="A18" s="49" t="s">
        <v>0</v>
      </c>
      <c r="B18" s="22" t="s">
        <v>36</v>
      </c>
      <c r="C18" s="22" t="s">
        <v>2</v>
      </c>
      <c r="D18" s="22" t="s">
        <v>12</v>
      </c>
      <c r="E18" s="50" t="s">
        <v>37</v>
      </c>
      <c r="F18" s="22" t="s">
        <v>9</v>
      </c>
      <c r="H18" s="15"/>
      <c r="I18" s="67" t="s">
        <v>38</v>
      </c>
      <c r="J18" s="61" t="s">
        <v>39</v>
      </c>
      <c r="K18" s="61" t="s">
        <v>2</v>
      </c>
      <c r="L18" s="61" t="s">
        <v>12</v>
      </c>
      <c r="M18" s="61" t="s">
        <v>37</v>
      </c>
      <c r="N18" s="61" t="s">
        <v>9</v>
      </c>
      <c r="O18" s="62" t="s">
        <v>10</v>
      </c>
    </row>
    <row r="19" spans="2:15" ht="15">
      <c r="B19" s="107" t="s">
        <v>42</v>
      </c>
      <c r="C19" s="47"/>
      <c r="D19" s="47">
        <v>194</v>
      </c>
      <c r="E19" s="47">
        <v>212</v>
      </c>
      <c r="F19" s="108">
        <f>E19+D19+C19</f>
        <v>406</v>
      </c>
      <c r="I19" s="54"/>
      <c r="J19" s="24" t="s">
        <v>42</v>
      </c>
      <c r="K19" s="53"/>
      <c r="L19" s="53">
        <v>201</v>
      </c>
      <c r="M19" s="53">
        <v>244</v>
      </c>
      <c r="N19" s="53">
        <f>M19+L19+K19</f>
        <v>445</v>
      </c>
      <c r="O19" s="55"/>
    </row>
    <row r="20" spans="2:15" ht="15.75" thickBot="1">
      <c r="B20" s="101" t="s">
        <v>51</v>
      </c>
      <c r="C20" s="105"/>
      <c r="D20" s="105">
        <v>132</v>
      </c>
      <c r="E20" s="105">
        <v>167</v>
      </c>
      <c r="F20" s="103">
        <f>E20+D20+C20</f>
        <v>299</v>
      </c>
      <c r="I20" s="54"/>
      <c r="J20" s="24" t="s">
        <v>62</v>
      </c>
      <c r="K20" s="53"/>
      <c r="L20" s="53">
        <v>192</v>
      </c>
      <c r="M20" s="53">
        <v>200</v>
      </c>
      <c r="N20" s="53">
        <f>M20+L20+K20</f>
        <v>392</v>
      </c>
      <c r="O20" s="55"/>
    </row>
    <row r="21" spans="2:15" ht="15.75" thickBot="1">
      <c r="B21" s="36"/>
      <c r="C21" s="35"/>
      <c r="D21" s="35"/>
      <c r="E21" s="35"/>
      <c r="F21" s="34"/>
      <c r="H21" s="23"/>
      <c r="I21" s="54"/>
      <c r="J21" s="24" t="s">
        <v>56</v>
      </c>
      <c r="K21" s="53"/>
      <c r="L21" s="53">
        <v>183</v>
      </c>
      <c r="M21" s="53">
        <v>171</v>
      </c>
      <c r="N21" s="53">
        <f>M21+L21+K21</f>
        <v>354</v>
      </c>
      <c r="O21" s="55"/>
    </row>
    <row r="22" spans="2:15" ht="15">
      <c r="B22" s="106" t="s">
        <v>16</v>
      </c>
      <c r="C22" s="104"/>
      <c r="D22" s="104">
        <v>177</v>
      </c>
      <c r="E22" s="104">
        <v>135</v>
      </c>
      <c r="F22" s="100">
        <f>E22+D22+C22</f>
        <v>312</v>
      </c>
      <c r="I22" s="54"/>
      <c r="J22" s="42" t="s">
        <v>16</v>
      </c>
      <c r="K22" s="53"/>
      <c r="L22" s="53">
        <v>180</v>
      </c>
      <c r="M22" s="53">
        <v>119</v>
      </c>
      <c r="N22" s="53">
        <f>M22+L22+K22</f>
        <v>299</v>
      </c>
      <c r="O22" s="55"/>
    </row>
    <row r="23" spans="2:15" ht="15.75" thickBot="1">
      <c r="B23" s="101" t="s">
        <v>66</v>
      </c>
      <c r="C23" s="105"/>
      <c r="D23" s="105">
        <v>161</v>
      </c>
      <c r="E23" s="105">
        <v>150</v>
      </c>
      <c r="F23" s="103">
        <f>E23+D23+C23</f>
        <v>311</v>
      </c>
      <c r="I23" s="54"/>
      <c r="J23" s="24" t="s">
        <v>65</v>
      </c>
      <c r="K23" s="53">
        <v>8</v>
      </c>
      <c r="L23" s="53">
        <v>142</v>
      </c>
      <c r="M23" s="53"/>
      <c r="N23" s="53">
        <f>M23+L23+K23</f>
        <v>150</v>
      </c>
      <c r="O23" s="55"/>
    </row>
    <row r="24" spans="2:15" ht="15.75" thickBot="1">
      <c r="B24" s="36"/>
      <c r="C24" s="35"/>
      <c r="D24" s="35"/>
      <c r="E24" s="35"/>
      <c r="F24" s="34"/>
      <c r="I24" s="54"/>
      <c r="J24" s="24"/>
      <c r="K24" s="53"/>
      <c r="L24" s="53"/>
      <c r="M24" s="53"/>
      <c r="N24" s="53"/>
      <c r="O24" s="55"/>
    </row>
    <row r="25" spans="2:15" ht="15.75" thickBot="1">
      <c r="B25" s="98" t="s">
        <v>62</v>
      </c>
      <c r="C25" s="104"/>
      <c r="D25" s="104">
        <v>158</v>
      </c>
      <c r="E25" s="104">
        <v>206</v>
      </c>
      <c r="F25" s="100">
        <f>E25+D25+C25</f>
        <v>364</v>
      </c>
      <c r="G25" s="6"/>
      <c r="I25" s="56"/>
      <c r="J25" s="26"/>
      <c r="K25" s="57"/>
      <c r="L25" s="57"/>
      <c r="M25" s="57"/>
      <c r="N25" s="57"/>
      <c r="O25" s="58"/>
    </row>
    <row r="26" spans="2:14" ht="15.75" thickBot="1">
      <c r="B26" s="101" t="s">
        <v>47</v>
      </c>
      <c r="C26" s="105"/>
      <c r="D26" s="105">
        <v>159</v>
      </c>
      <c r="E26" s="105">
        <v>191</v>
      </c>
      <c r="F26" s="103">
        <f>E26+D26+C26</f>
        <v>350</v>
      </c>
      <c r="G26" s="6"/>
      <c r="I26" s="4"/>
      <c r="J26" s="4"/>
      <c r="K26" s="4"/>
      <c r="L26" s="4"/>
      <c r="N26" s="4"/>
    </row>
    <row r="27" spans="2:15" ht="15.75" thickBot="1">
      <c r="B27" s="38"/>
      <c r="C27" s="37"/>
      <c r="D27" s="37"/>
      <c r="E27" s="37"/>
      <c r="F27" s="29"/>
      <c r="I27" s="69"/>
      <c r="J27" s="70"/>
      <c r="K27" s="70" t="s">
        <v>2</v>
      </c>
      <c r="L27" s="70" t="s">
        <v>12</v>
      </c>
      <c r="M27" s="70" t="s">
        <v>37</v>
      </c>
      <c r="N27" s="70" t="s">
        <v>9</v>
      </c>
      <c r="O27" s="71" t="s">
        <v>10</v>
      </c>
    </row>
    <row r="28" spans="2:15" ht="15">
      <c r="B28" s="98" t="s">
        <v>59</v>
      </c>
      <c r="C28" s="99">
        <v>16</v>
      </c>
      <c r="D28" s="99">
        <v>155</v>
      </c>
      <c r="E28" s="99">
        <v>160</v>
      </c>
      <c r="F28" s="100">
        <f>E28+D28+C28</f>
        <v>331</v>
      </c>
      <c r="I28" s="31"/>
      <c r="J28" s="24" t="s">
        <v>62</v>
      </c>
      <c r="K28" s="30"/>
      <c r="L28" s="30">
        <v>204</v>
      </c>
      <c r="M28" s="72"/>
      <c r="N28" s="72">
        <f>M28+L28+K28</f>
        <v>204</v>
      </c>
      <c r="O28" s="73">
        <v>0</v>
      </c>
    </row>
    <row r="29" spans="2:15" ht="15.75" thickBot="1">
      <c r="B29" s="101" t="s">
        <v>65</v>
      </c>
      <c r="C29" s="102">
        <v>16</v>
      </c>
      <c r="D29" s="102">
        <v>155</v>
      </c>
      <c r="E29" s="102">
        <v>165</v>
      </c>
      <c r="F29" s="103">
        <f>E29+D29+C29</f>
        <v>336</v>
      </c>
      <c r="I29" s="31"/>
      <c r="J29" s="24" t="s">
        <v>42</v>
      </c>
      <c r="K29" s="30"/>
      <c r="L29" s="30">
        <v>190</v>
      </c>
      <c r="M29" s="72"/>
      <c r="N29" s="72">
        <f>M29+L29+K29</f>
        <v>190</v>
      </c>
      <c r="O29" s="73">
        <v>0</v>
      </c>
    </row>
    <row r="30" spans="2:15" ht="15.75" thickBot="1">
      <c r="B30" s="37"/>
      <c r="C30" s="37"/>
      <c r="D30" s="37"/>
      <c r="E30" s="37"/>
      <c r="F30" s="29"/>
      <c r="I30" s="31"/>
      <c r="J30" s="24" t="s">
        <v>56</v>
      </c>
      <c r="K30" s="30"/>
      <c r="L30" s="30">
        <v>145</v>
      </c>
      <c r="M30" s="72"/>
      <c r="N30" s="72">
        <f>M30+L30+K30</f>
        <v>145</v>
      </c>
      <c r="O30" s="73">
        <v>0</v>
      </c>
    </row>
    <row r="31" spans="2:15" ht="15.75" thickBot="1">
      <c r="B31" s="98" t="s">
        <v>43</v>
      </c>
      <c r="C31" s="99"/>
      <c r="D31" s="99">
        <v>205</v>
      </c>
      <c r="E31" s="99">
        <v>154</v>
      </c>
      <c r="F31" s="100">
        <f>E31+D31+C31</f>
        <v>359</v>
      </c>
      <c r="I31" s="7"/>
      <c r="J31" s="26"/>
      <c r="K31" s="75"/>
      <c r="L31" s="75"/>
      <c r="M31" s="75"/>
      <c r="N31" s="75">
        <f>M31+L31+K31</f>
        <v>0</v>
      </c>
      <c r="O31" s="76">
        <v>0</v>
      </c>
    </row>
    <row r="32" spans="2:6" ht="15.75" thickBot="1">
      <c r="B32" s="101" t="s">
        <v>56</v>
      </c>
      <c r="C32" s="102"/>
      <c r="D32" s="102">
        <v>170</v>
      </c>
      <c r="E32" s="102">
        <v>159</v>
      </c>
      <c r="F32" s="103">
        <f>E32+D32+C32</f>
        <v>329</v>
      </c>
    </row>
    <row r="33" spans="2:6" ht="15.75" thickBot="1">
      <c r="B33" s="39"/>
      <c r="C33" s="39"/>
      <c r="D33" s="39"/>
      <c r="E33" s="39"/>
      <c r="F33" s="40"/>
    </row>
    <row r="34" spans="2:6" ht="15">
      <c r="B34" s="98"/>
      <c r="C34" s="99"/>
      <c r="D34" s="99"/>
      <c r="E34" s="99"/>
      <c r="F34" s="109"/>
    </row>
    <row r="35" spans="2:6" ht="15.75" thickBot="1">
      <c r="B35" s="101"/>
      <c r="C35" s="102"/>
      <c r="D35" s="102"/>
      <c r="E35" s="102"/>
      <c r="F35" s="1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3">
      <selection activeCell="I16" sqref="I16"/>
    </sheetView>
  </sheetViews>
  <sheetFormatPr defaultColWidth="19.00390625" defaultRowHeight="15"/>
  <cols>
    <col min="1" max="1" width="6.00390625" style="111" customWidth="1"/>
    <col min="2" max="2" width="26.421875" style="111" bestFit="1" customWidth="1"/>
    <col min="3" max="3" width="5.00390625" style="111" bestFit="1" customWidth="1"/>
    <col min="4" max="5" width="7.57421875" style="111" bestFit="1" customWidth="1"/>
    <col min="6" max="6" width="7.8515625" style="111" bestFit="1" customWidth="1"/>
    <col min="7" max="9" width="7.57421875" style="111" bestFit="1" customWidth="1"/>
    <col min="10" max="10" width="22.7109375" style="111" bestFit="1" customWidth="1"/>
    <col min="11" max="11" width="10.421875" style="111" bestFit="1" customWidth="1"/>
    <col min="12" max="13" width="7.28125" style="111" bestFit="1" customWidth="1"/>
    <col min="14" max="14" width="21.00390625" style="111" bestFit="1" customWidth="1"/>
    <col min="15" max="15" width="10.421875" style="111" bestFit="1" customWidth="1"/>
    <col min="16" max="16" width="7.140625" style="111" bestFit="1" customWidth="1"/>
    <col min="17" max="17" width="7.421875" style="111" bestFit="1" customWidth="1"/>
    <col min="18" max="16384" width="19.00390625" style="111" customWidth="1"/>
  </cols>
  <sheetData>
    <row r="1" spans="1:17" ht="15.75" thickBot="1">
      <c r="A1" s="158" t="s">
        <v>0</v>
      </c>
      <c r="B1" s="159" t="s">
        <v>1</v>
      </c>
      <c r="C1" s="159" t="s">
        <v>2</v>
      </c>
      <c r="D1" s="159" t="s">
        <v>3</v>
      </c>
      <c r="E1" s="159" t="s">
        <v>4</v>
      </c>
      <c r="F1" s="159" t="s">
        <v>5</v>
      </c>
      <c r="G1" s="159" t="s">
        <v>6</v>
      </c>
      <c r="H1" s="159" t="s">
        <v>7</v>
      </c>
      <c r="I1" s="159" t="s">
        <v>8</v>
      </c>
      <c r="J1" s="159" t="s">
        <v>9</v>
      </c>
      <c r="K1" s="159" t="s">
        <v>10</v>
      </c>
      <c r="L1" s="113"/>
      <c r="M1" s="165" t="s">
        <v>0</v>
      </c>
      <c r="N1" s="166" t="s">
        <v>11</v>
      </c>
      <c r="O1" s="167" t="s">
        <v>2</v>
      </c>
      <c r="P1" s="165" t="s">
        <v>12</v>
      </c>
      <c r="Q1" s="166" t="s">
        <v>13</v>
      </c>
    </row>
    <row r="2" spans="1:17" ht="15">
      <c r="A2" s="160">
        <v>1</v>
      </c>
      <c r="B2" s="132" t="s">
        <v>16</v>
      </c>
      <c r="C2" s="132"/>
      <c r="D2" s="140">
        <v>245</v>
      </c>
      <c r="E2" s="140">
        <v>155</v>
      </c>
      <c r="F2" s="140">
        <v>175</v>
      </c>
      <c r="G2" s="140">
        <v>168</v>
      </c>
      <c r="H2" s="140">
        <v>186</v>
      </c>
      <c r="I2" s="140">
        <v>203</v>
      </c>
      <c r="J2" s="132">
        <f aca="true" t="shared" si="0" ref="J2:J14">I2+H2+G2+F2+E2+D2+C2</f>
        <v>1132</v>
      </c>
      <c r="K2" s="157">
        <f aca="true" t="shared" si="1" ref="K2:K14">J2/6</f>
        <v>188.66666666666666</v>
      </c>
      <c r="L2" s="126"/>
      <c r="M2" s="162"/>
      <c r="N2" s="132" t="s">
        <v>28</v>
      </c>
      <c r="O2" s="163"/>
      <c r="P2" s="164">
        <v>202</v>
      </c>
      <c r="Q2" s="161">
        <f>P2+O2</f>
        <v>202</v>
      </c>
    </row>
    <row r="3" spans="1:17" ht="15">
      <c r="A3" s="160">
        <v>2</v>
      </c>
      <c r="B3" s="132" t="s">
        <v>42</v>
      </c>
      <c r="C3" s="132"/>
      <c r="D3" s="140">
        <v>190</v>
      </c>
      <c r="E3" s="140">
        <v>187</v>
      </c>
      <c r="F3" s="140">
        <v>211</v>
      </c>
      <c r="G3" s="140">
        <v>168</v>
      </c>
      <c r="H3" s="140">
        <v>185</v>
      </c>
      <c r="I3" s="140">
        <v>189</v>
      </c>
      <c r="J3" s="132">
        <f t="shared" si="0"/>
        <v>1130</v>
      </c>
      <c r="K3" s="157">
        <f t="shared" si="1"/>
        <v>188.33333333333334</v>
      </c>
      <c r="L3" s="127"/>
      <c r="M3" s="162"/>
      <c r="N3" s="132" t="s">
        <v>23</v>
      </c>
      <c r="O3" s="163"/>
      <c r="P3" s="164">
        <v>187</v>
      </c>
      <c r="Q3" s="161">
        <f>P3+O3</f>
        <v>187</v>
      </c>
    </row>
    <row r="4" spans="1:17" ht="15">
      <c r="A4" s="160">
        <v>3</v>
      </c>
      <c r="B4" s="132" t="s">
        <v>62</v>
      </c>
      <c r="C4" s="132"/>
      <c r="D4" s="140">
        <v>167</v>
      </c>
      <c r="E4" s="140">
        <v>218</v>
      </c>
      <c r="F4" s="140">
        <v>187</v>
      </c>
      <c r="G4" s="140">
        <v>144</v>
      </c>
      <c r="H4" s="140">
        <v>212</v>
      </c>
      <c r="I4" s="140">
        <v>178</v>
      </c>
      <c r="J4" s="132">
        <f t="shared" si="0"/>
        <v>1106</v>
      </c>
      <c r="K4" s="157">
        <f t="shared" si="1"/>
        <v>184.33333333333334</v>
      </c>
      <c r="L4" s="127"/>
      <c r="M4" s="162"/>
      <c r="N4" s="132" t="s">
        <v>31</v>
      </c>
      <c r="O4" s="163"/>
      <c r="P4" s="164">
        <v>118</v>
      </c>
      <c r="Q4" s="161">
        <f>P4+O4</f>
        <v>118</v>
      </c>
    </row>
    <row r="5" spans="1:17" ht="15">
      <c r="A5" s="160">
        <v>4</v>
      </c>
      <c r="B5" s="132" t="s">
        <v>69</v>
      </c>
      <c r="C5" s="132"/>
      <c r="D5" s="140">
        <v>189</v>
      </c>
      <c r="E5" s="140">
        <v>186</v>
      </c>
      <c r="F5" s="140">
        <v>149</v>
      </c>
      <c r="G5" s="140">
        <v>187</v>
      </c>
      <c r="H5" s="140">
        <v>203</v>
      </c>
      <c r="I5" s="140">
        <v>186</v>
      </c>
      <c r="J5" s="132">
        <f t="shared" si="0"/>
        <v>1100</v>
      </c>
      <c r="K5" s="157">
        <f t="shared" si="1"/>
        <v>183.33333333333334</v>
      </c>
      <c r="L5" s="127"/>
      <c r="M5" s="162"/>
      <c r="N5" s="132"/>
      <c r="O5" s="163"/>
      <c r="P5" s="164"/>
      <c r="Q5" s="161">
        <f>P5+O5</f>
        <v>0</v>
      </c>
    </row>
    <row r="6" spans="1:17" ht="15">
      <c r="A6" s="160">
        <v>5</v>
      </c>
      <c r="B6" s="132" t="s">
        <v>70</v>
      </c>
      <c r="C6" s="132">
        <v>48</v>
      </c>
      <c r="D6" s="140">
        <v>207</v>
      </c>
      <c r="E6" s="140">
        <v>186</v>
      </c>
      <c r="F6" s="140">
        <v>167</v>
      </c>
      <c r="G6" s="140">
        <v>144</v>
      </c>
      <c r="H6" s="140">
        <v>183</v>
      </c>
      <c r="I6" s="140">
        <v>161</v>
      </c>
      <c r="J6" s="132">
        <f t="shared" si="0"/>
        <v>1096</v>
      </c>
      <c r="K6" s="157">
        <f t="shared" si="1"/>
        <v>182.66666666666666</v>
      </c>
      <c r="L6" s="127"/>
      <c r="M6" s="162"/>
      <c r="N6" s="148"/>
      <c r="O6" s="163"/>
      <c r="P6" s="164"/>
      <c r="Q6" s="161">
        <f>P6+O6</f>
        <v>0</v>
      </c>
    </row>
    <row r="7" spans="1:16" ht="15">
      <c r="A7" s="160">
        <v>6</v>
      </c>
      <c r="B7" s="132" t="s">
        <v>23</v>
      </c>
      <c r="C7" s="132"/>
      <c r="D7" s="140">
        <v>186</v>
      </c>
      <c r="E7" s="140">
        <v>181</v>
      </c>
      <c r="F7" s="140">
        <v>178</v>
      </c>
      <c r="G7" s="140">
        <v>185</v>
      </c>
      <c r="H7" s="140">
        <v>142</v>
      </c>
      <c r="I7" s="140">
        <v>188</v>
      </c>
      <c r="J7" s="132">
        <f t="shared" si="0"/>
        <v>1060</v>
      </c>
      <c r="K7" s="157">
        <f t="shared" si="1"/>
        <v>176.66666666666666</v>
      </c>
      <c r="L7" s="126"/>
      <c r="M7" s="122"/>
      <c r="N7" s="125"/>
      <c r="O7" s="122"/>
      <c r="P7" s="122"/>
    </row>
    <row r="8" spans="1:16" ht="15">
      <c r="A8" s="160">
        <v>7</v>
      </c>
      <c r="B8" s="132" t="s">
        <v>28</v>
      </c>
      <c r="C8" s="149"/>
      <c r="D8" s="140">
        <v>161</v>
      </c>
      <c r="E8" s="140">
        <v>183</v>
      </c>
      <c r="F8" s="140">
        <v>169</v>
      </c>
      <c r="G8" s="140">
        <v>181</v>
      </c>
      <c r="H8" s="140">
        <v>137</v>
      </c>
      <c r="I8" s="140">
        <v>165</v>
      </c>
      <c r="J8" s="132">
        <f t="shared" si="0"/>
        <v>996</v>
      </c>
      <c r="K8" s="157">
        <f t="shared" si="1"/>
        <v>166</v>
      </c>
      <c r="L8" s="126"/>
      <c r="M8" s="122"/>
      <c r="N8" s="125"/>
      <c r="O8" s="122"/>
      <c r="P8" s="122"/>
    </row>
    <row r="9" spans="1:16" ht="15">
      <c r="A9" s="160">
        <v>8</v>
      </c>
      <c r="B9" s="148" t="s">
        <v>45</v>
      </c>
      <c r="C9" s="149"/>
      <c r="D9" s="140">
        <v>156</v>
      </c>
      <c r="E9" s="140">
        <v>188</v>
      </c>
      <c r="F9" s="140">
        <v>161</v>
      </c>
      <c r="G9" s="140">
        <v>160</v>
      </c>
      <c r="H9" s="140">
        <v>191</v>
      </c>
      <c r="I9" s="140">
        <v>126</v>
      </c>
      <c r="J9" s="132">
        <f t="shared" si="0"/>
        <v>982</v>
      </c>
      <c r="K9" s="157">
        <f t="shared" si="1"/>
        <v>163.66666666666666</v>
      </c>
      <c r="L9" s="126"/>
      <c r="M9" s="126"/>
      <c r="N9" s="126"/>
      <c r="O9" s="126"/>
      <c r="P9" s="126"/>
    </row>
    <row r="10" spans="1:16" ht="15">
      <c r="A10" s="160">
        <v>9</v>
      </c>
      <c r="B10" s="132" t="s">
        <v>31</v>
      </c>
      <c r="C10" s="132"/>
      <c r="D10" s="140">
        <v>204</v>
      </c>
      <c r="E10" s="140">
        <v>144</v>
      </c>
      <c r="F10" s="140">
        <v>102</v>
      </c>
      <c r="G10" s="140">
        <v>168</v>
      </c>
      <c r="H10" s="140">
        <v>169</v>
      </c>
      <c r="I10" s="140">
        <v>151</v>
      </c>
      <c r="J10" s="132">
        <f t="shared" si="0"/>
        <v>938</v>
      </c>
      <c r="K10" s="157">
        <f t="shared" si="1"/>
        <v>156.33333333333334</v>
      </c>
      <c r="L10" s="127"/>
      <c r="M10" s="126"/>
      <c r="N10" s="126"/>
      <c r="O10" s="126"/>
      <c r="P10" s="126"/>
    </row>
    <row r="11" spans="1:16" ht="15">
      <c r="A11" s="160"/>
      <c r="B11" s="132" t="s">
        <v>71</v>
      </c>
      <c r="C11" s="132"/>
      <c r="D11" s="140"/>
      <c r="E11" s="140"/>
      <c r="F11" s="140"/>
      <c r="G11" s="140"/>
      <c r="H11" s="140"/>
      <c r="I11" s="140"/>
      <c r="J11" s="132">
        <f t="shared" si="0"/>
        <v>0</v>
      </c>
      <c r="K11" s="157">
        <f t="shared" si="1"/>
        <v>0</v>
      </c>
      <c r="L11" s="127"/>
      <c r="P11" s="112"/>
    </row>
    <row r="12" spans="1:16" ht="15">
      <c r="A12" s="160"/>
      <c r="B12" s="132"/>
      <c r="C12" s="132"/>
      <c r="D12" s="140"/>
      <c r="E12" s="140"/>
      <c r="F12" s="140"/>
      <c r="G12" s="140"/>
      <c r="H12" s="140"/>
      <c r="I12" s="140"/>
      <c r="J12" s="132">
        <f t="shared" si="0"/>
        <v>0</v>
      </c>
      <c r="K12" s="157">
        <f t="shared" si="1"/>
        <v>0</v>
      </c>
      <c r="L12" s="127"/>
      <c r="P12" s="112"/>
    </row>
    <row r="13" spans="1:16" ht="15">
      <c r="A13" s="160"/>
      <c r="B13" s="132"/>
      <c r="C13" s="132"/>
      <c r="D13" s="140"/>
      <c r="E13" s="140"/>
      <c r="F13" s="140"/>
      <c r="G13" s="140"/>
      <c r="H13" s="140"/>
      <c r="I13" s="140"/>
      <c r="J13" s="132">
        <f t="shared" si="0"/>
        <v>0</v>
      </c>
      <c r="K13" s="157">
        <f t="shared" si="1"/>
        <v>0</v>
      </c>
      <c r="P13" s="112"/>
    </row>
    <row r="14" spans="1:11" ht="15">
      <c r="A14" s="160"/>
      <c r="B14" s="132"/>
      <c r="C14" s="132"/>
      <c r="D14" s="140"/>
      <c r="E14" s="140"/>
      <c r="F14" s="140"/>
      <c r="G14" s="140"/>
      <c r="H14" s="140"/>
      <c r="I14" s="140"/>
      <c r="J14" s="132">
        <f t="shared" si="0"/>
        <v>0</v>
      </c>
      <c r="K14" s="157">
        <f t="shared" si="1"/>
        <v>0</v>
      </c>
    </row>
    <row r="17" ht="15.75" thickBot="1"/>
    <row r="18" spans="1:15" ht="15.75" thickBot="1">
      <c r="A18" s="155" t="s">
        <v>0</v>
      </c>
      <c r="B18" s="130" t="s">
        <v>36</v>
      </c>
      <c r="C18" s="130" t="s">
        <v>2</v>
      </c>
      <c r="D18" s="130" t="s">
        <v>12</v>
      </c>
      <c r="E18" s="156" t="s">
        <v>37</v>
      </c>
      <c r="F18" s="130" t="s">
        <v>9</v>
      </c>
      <c r="H18" s="122"/>
      <c r="I18" s="129" t="s">
        <v>38</v>
      </c>
      <c r="J18" s="129" t="s">
        <v>39</v>
      </c>
      <c r="K18" s="128" t="s">
        <v>2</v>
      </c>
      <c r="L18" s="128" t="s">
        <v>12</v>
      </c>
      <c r="M18" s="129" t="s">
        <v>37</v>
      </c>
      <c r="N18" s="128" t="s">
        <v>9</v>
      </c>
      <c r="O18" s="128" t="s">
        <v>10</v>
      </c>
    </row>
    <row r="19" spans="1:15" ht="15.75" thickBot="1">
      <c r="A19" s="111">
        <v>5</v>
      </c>
      <c r="B19" s="132" t="s">
        <v>16</v>
      </c>
      <c r="C19" s="153"/>
      <c r="D19" s="153">
        <v>160</v>
      </c>
      <c r="E19" s="153">
        <v>165</v>
      </c>
      <c r="F19" s="154"/>
      <c r="I19" s="169"/>
      <c r="J19" s="139"/>
      <c r="K19" s="170"/>
      <c r="L19" s="170"/>
      <c r="M19" s="170"/>
      <c r="N19" s="170"/>
      <c r="O19" s="171"/>
    </row>
    <row r="20" spans="2:15" ht="15.75" thickBot="1">
      <c r="B20" s="132" t="s">
        <v>23</v>
      </c>
      <c r="C20" s="150"/>
      <c r="D20" s="150">
        <v>188</v>
      </c>
      <c r="E20" s="150">
        <v>158</v>
      </c>
      <c r="F20" s="137"/>
      <c r="I20" s="172"/>
      <c r="J20" s="132"/>
      <c r="K20" s="168"/>
      <c r="L20" s="168"/>
      <c r="M20" s="168"/>
      <c r="N20" s="170"/>
      <c r="O20" s="173"/>
    </row>
    <row r="21" spans="2:15" ht="15.75" thickBot="1">
      <c r="B21" s="143"/>
      <c r="C21" s="142"/>
      <c r="D21" s="142"/>
      <c r="E21" s="142"/>
      <c r="F21" s="141"/>
      <c r="H21" s="131"/>
      <c r="I21" s="172"/>
      <c r="J21" s="132"/>
      <c r="K21" s="168"/>
      <c r="L21" s="168"/>
      <c r="M21" s="168"/>
      <c r="N21" s="170"/>
      <c r="O21" s="173"/>
    </row>
    <row r="22" spans="1:15" ht="15.75" thickBot="1">
      <c r="A22" s="111">
        <v>2</v>
      </c>
      <c r="B22" s="132" t="s">
        <v>28</v>
      </c>
      <c r="C22" s="150"/>
      <c r="D22" s="150">
        <v>158</v>
      </c>
      <c r="E22" s="150"/>
      <c r="F22" s="137"/>
      <c r="I22" s="172"/>
      <c r="J22" s="132"/>
      <c r="K22" s="168"/>
      <c r="L22" s="168"/>
      <c r="M22" s="168"/>
      <c r="N22" s="170"/>
      <c r="O22" s="173"/>
    </row>
    <row r="23" spans="2:15" ht="15.75" thickBot="1">
      <c r="B23" s="132" t="s">
        <v>42</v>
      </c>
      <c r="C23" s="150"/>
      <c r="D23" s="150">
        <v>200</v>
      </c>
      <c r="E23" s="150"/>
      <c r="F23" s="137"/>
      <c r="I23" s="172"/>
      <c r="J23" s="148"/>
      <c r="K23" s="168"/>
      <c r="L23" s="168"/>
      <c r="M23" s="168"/>
      <c r="N23" s="170"/>
      <c r="O23" s="173"/>
    </row>
    <row r="24" spans="2:15" ht="15.75" thickBot="1">
      <c r="B24" s="143"/>
      <c r="C24" s="142"/>
      <c r="D24" s="142"/>
      <c r="E24" s="142"/>
      <c r="F24" s="141"/>
      <c r="I24" s="172"/>
      <c r="J24" s="132"/>
      <c r="K24" s="168"/>
      <c r="L24" s="168"/>
      <c r="M24" s="168"/>
      <c r="N24" s="170"/>
      <c r="O24" s="173"/>
    </row>
    <row r="25" spans="1:15" ht="15.75" thickBot="1">
      <c r="A25" s="111">
        <v>4</v>
      </c>
      <c r="B25" s="132" t="s">
        <v>62</v>
      </c>
      <c r="C25" s="150"/>
      <c r="D25" s="150">
        <v>220</v>
      </c>
      <c r="E25" s="150">
        <v>192</v>
      </c>
      <c r="F25" s="137"/>
      <c r="G25" s="114"/>
      <c r="I25" s="174"/>
      <c r="J25" s="133"/>
      <c r="K25" s="175"/>
      <c r="L25" s="175"/>
      <c r="M25" s="175"/>
      <c r="N25" s="170"/>
      <c r="O25" s="176"/>
    </row>
    <row r="26" spans="2:14" ht="15.75" thickBot="1">
      <c r="B26" s="132" t="s">
        <v>69</v>
      </c>
      <c r="C26" s="150"/>
      <c r="D26" s="150">
        <v>178</v>
      </c>
      <c r="E26" s="150">
        <v>148</v>
      </c>
      <c r="F26" s="151"/>
      <c r="G26" s="114"/>
      <c r="I26" s="112"/>
      <c r="J26" s="112"/>
      <c r="K26" s="112"/>
      <c r="L26" s="112"/>
      <c r="N26" s="112"/>
    </row>
    <row r="27" spans="2:15" ht="15.75" thickBot="1">
      <c r="B27" s="145"/>
      <c r="C27" s="144"/>
      <c r="D27" s="144"/>
      <c r="E27" s="144"/>
      <c r="F27" s="136"/>
      <c r="I27" s="123"/>
      <c r="J27" s="116"/>
      <c r="K27" s="124" t="s">
        <v>2</v>
      </c>
      <c r="L27" s="124" t="s">
        <v>12</v>
      </c>
      <c r="M27" s="123" t="s">
        <v>37</v>
      </c>
      <c r="N27" s="124" t="s">
        <v>9</v>
      </c>
      <c r="O27" s="124" t="s">
        <v>10</v>
      </c>
    </row>
    <row r="28" spans="1:15" ht="15.75" thickBot="1">
      <c r="A28" s="111">
        <v>1</v>
      </c>
      <c r="B28" s="132"/>
      <c r="C28" s="152"/>
      <c r="D28" s="152"/>
      <c r="E28" s="152"/>
      <c r="F28" s="151"/>
      <c r="I28" s="134"/>
      <c r="J28" s="132" t="s">
        <v>23</v>
      </c>
      <c r="K28" s="134"/>
      <c r="L28" s="134">
        <v>188</v>
      </c>
      <c r="M28" s="119"/>
      <c r="N28" s="119">
        <f>M28+L28+K28</f>
        <v>188</v>
      </c>
      <c r="O28" s="119">
        <v>0</v>
      </c>
    </row>
    <row r="29" spans="2:15" ht="15.75" thickBot="1">
      <c r="B29" s="132"/>
      <c r="C29" s="152"/>
      <c r="D29" s="152"/>
      <c r="E29" s="152"/>
      <c r="F29" s="151"/>
      <c r="I29" s="138"/>
      <c r="J29" s="132" t="s">
        <v>42</v>
      </c>
      <c r="K29" s="135"/>
      <c r="L29" s="135">
        <v>246</v>
      </c>
      <c r="M29" s="117"/>
      <c r="N29" s="119">
        <f>M29+L29+K29</f>
        <v>246</v>
      </c>
      <c r="O29" s="118">
        <v>0</v>
      </c>
    </row>
    <row r="30" spans="2:15" ht="15.75" thickBot="1">
      <c r="B30" s="144"/>
      <c r="C30" s="144"/>
      <c r="D30" s="144"/>
      <c r="E30" s="144"/>
      <c r="F30" s="136"/>
      <c r="I30" s="138"/>
      <c r="J30" s="132" t="s">
        <v>62</v>
      </c>
      <c r="K30" s="135"/>
      <c r="L30" s="135">
        <v>182</v>
      </c>
      <c r="M30" s="117"/>
      <c r="N30" s="119">
        <f>M30+L30+K30</f>
        <v>182</v>
      </c>
      <c r="O30" s="118">
        <v>0</v>
      </c>
    </row>
    <row r="31" spans="2:15" ht="15.75" thickBot="1">
      <c r="B31" s="148"/>
      <c r="C31" s="152"/>
      <c r="D31" s="152"/>
      <c r="E31" s="152"/>
      <c r="F31" s="151"/>
      <c r="I31" s="115"/>
      <c r="J31" s="132"/>
      <c r="K31" s="120"/>
      <c r="L31" s="120"/>
      <c r="M31" s="120"/>
      <c r="N31" s="119">
        <f>M31+L31+K31</f>
        <v>0</v>
      </c>
      <c r="O31" s="121">
        <v>0</v>
      </c>
    </row>
    <row r="32" spans="2:6" ht="15">
      <c r="B32" s="132"/>
      <c r="C32" s="152"/>
      <c r="D32" s="152"/>
      <c r="E32" s="152"/>
      <c r="F32" s="151"/>
    </row>
    <row r="33" spans="2:6" ht="15">
      <c r="B33" s="146"/>
      <c r="C33" s="146"/>
      <c r="D33" s="146"/>
      <c r="E33" s="146"/>
      <c r="F33" s="147"/>
    </row>
    <row r="34" spans="2:6" ht="15">
      <c r="B34" s="132"/>
      <c r="C34" s="152"/>
      <c r="D34" s="152"/>
      <c r="E34" s="152"/>
      <c r="F34" s="151"/>
    </row>
    <row r="35" spans="2:6" ht="15">
      <c r="B35" s="132"/>
      <c r="C35" s="152"/>
      <c r="D35" s="152"/>
      <c r="E35" s="152"/>
      <c r="F35" s="15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IV16384"/>
    </sheetView>
  </sheetViews>
  <sheetFormatPr defaultColWidth="19.00390625" defaultRowHeight="15"/>
  <cols>
    <col min="1" max="1" width="6.00390625" style="111" customWidth="1"/>
    <col min="2" max="2" width="26.421875" style="111" bestFit="1" customWidth="1"/>
    <col min="3" max="3" width="5.00390625" style="111" bestFit="1" customWidth="1"/>
    <col min="4" max="5" width="7.57421875" style="111" bestFit="1" customWidth="1"/>
    <col min="6" max="6" width="7.8515625" style="111" bestFit="1" customWidth="1"/>
    <col min="7" max="9" width="7.57421875" style="111" bestFit="1" customWidth="1"/>
    <col min="10" max="10" width="22.7109375" style="111" bestFit="1" customWidth="1"/>
    <col min="11" max="11" width="10.421875" style="111" bestFit="1" customWidth="1"/>
    <col min="12" max="13" width="7.28125" style="111" bestFit="1" customWidth="1"/>
    <col min="14" max="14" width="21.00390625" style="111" bestFit="1" customWidth="1"/>
    <col min="15" max="15" width="10.421875" style="111" bestFit="1" customWidth="1"/>
    <col min="16" max="16" width="7.140625" style="111" bestFit="1" customWidth="1"/>
    <col min="17" max="17" width="7.421875" style="111" bestFit="1" customWidth="1"/>
    <col min="18" max="16384" width="19.00390625" style="111" customWidth="1"/>
  </cols>
  <sheetData>
    <row r="1" spans="1:17" ht="15.75" thickBot="1">
      <c r="A1" s="158" t="s">
        <v>0</v>
      </c>
      <c r="B1" s="159" t="s">
        <v>1</v>
      </c>
      <c r="C1" s="159" t="s">
        <v>2</v>
      </c>
      <c r="D1" s="159" t="s">
        <v>3</v>
      </c>
      <c r="E1" s="159" t="s">
        <v>4</v>
      </c>
      <c r="F1" s="159" t="s">
        <v>5</v>
      </c>
      <c r="G1" s="159" t="s">
        <v>6</v>
      </c>
      <c r="H1" s="159" t="s">
        <v>7</v>
      </c>
      <c r="I1" s="159" t="s">
        <v>8</v>
      </c>
      <c r="J1" s="159" t="s">
        <v>9</v>
      </c>
      <c r="K1" s="159" t="s">
        <v>10</v>
      </c>
      <c r="L1" s="113"/>
      <c r="M1" s="165" t="s">
        <v>0</v>
      </c>
      <c r="N1" s="166" t="s">
        <v>11</v>
      </c>
      <c r="O1" s="167" t="s">
        <v>2</v>
      </c>
      <c r="P1" s="165" t="s">
        <v>12</v>
      </c>
      <c r="Q1" s="166" t="s">
        <v>13</v>
      </c>
    </row>
    <row r="2" spans="1:17" ht="15">
      <c r="A2" s="160">
        <v>1</v>
      </c>
      <c r="B2" s="132" t="s">
        <v>42</v>
      </c>
      <c r="C2" s="132"/>
      <c r="D2" s="140">
        <v>210</v>
      </c>
      <c r="E2" s="140">
        <v>201</v>
      </c>
      <c r="F2" s="140">
        <v>222</v>
      </c>
      <c r="G2" s="140">
        <v>186</v>
      </c>
      <c r="H2" s="140">
        <v>232</v>
      </c>
      <c r="I2" s="140">
        <v>171</v>
      </c>
      <c r="J2" s="132">
        <f aca="true" t="shared" si="0" ref="J2:J13">I2+H2+G2+F2+E2+D2+C2</f>
        <v>1222</v>
      </c>
      <c r="K2" s="157">
        <f aca="true" t="shared" si="1" ref="K2:K13">J2/6</f>
        <v>203.66666666666666</v>
      </c>
      <c r="L2" s="126"/>
      <c r="M2" s="162"/>
      <c r="N2" s="132"/>
      <c r="O2" s="163"/>
      <c r="P2" s="164"/>
      <c r="Q2" s="161">
        <f>P2+O2</f>
        <v>0</v>
      </c>
    </row>
    <row r="3" spans="1:17" ht="15">
      <c r="A3" s="160">
        <v>2</v>
      </c>
      <c r="B3" s="132" t="s">
        <v>28</v>
      </c>
      <c r="C3" s="132"/>
      <c r="D3" s="140">
        <v>179</v>
      </c>
      <c r="E3" s="140">
        <v>186</v>
      </c>
      <c r="F3" s="140">
        <v>198</v>
      </c>
      <c r="G3" s="140">
        <v>218</v>
      </c>
      <c r="H3" s="140">
        <v>212</v>
      </c>
      <c r="I3" s="140">
        <v>212</v>
      </c>
      <c r="J3" s="132">
        <f t="shared" si="0"/>
        <v>1205</v>
      </c>
      <c r="K3" s="157">
        <f t="shared" si="1"/>
        <v>200.83333333333334</v>
      </c>
      <c r="L3" s="127"/>
      <c r="M3" s="162"/>
      <c r="N3" s="132"/>
      <c r="O3" s="163"/>
      <c r="P3" s="164"/>
      <c r="Q3" s="161">
        <f>P3+O3</f>
        <v>0</v>
      </c>
    </row>
    <row r="4" spans="1:17" ht="15">
      <c r="A4" s="160">
        <v>3</v>
      </c>
      <c r="B4" s="132" t="s">
        <v>62</v>
      </c>
      <c r="C4" s="132"/>
      <c r="D4" s="140">
        <v>159</v>
      </c>
      <c r="E4" s="140">
        <v>227</v>
      </c>
      <c r="F4" s="140">
        <v>157</v>
      </c>
      <c r="G4" s="140">
        <v>175</v>
      </c>
      <c r="H4" s="140">
        <v>194</v>
      </c>
      <c r="I4" s="140">
        <v>217</v>
      </c>
      <c r="J4" s="132">
        <f t="shared" si="0"/>
        <v>1129</v>
      </c>
      <c r="K4" s="157">
        <f t="shared" si="1"/>
        <v>188.16666666666666</v>
      </c>
      <c r="L4" s="127"/>
      <c r="M4" s="162"/>
      <c r="N4" s="132"/>
      <c r="O4" s="163"/>
      <c r="P4" s="164"/>
      <c r="Q4" s="161">
        <f>P4+O4</f>
        <v>0</v>
      </c>
    </row>
    <row r="5" spans="1:17" ht="15">
      <c r="A5" s="160">
        <v>4</v>
      </c>
      <c r="B5" s="132" t="s">
        <v>23</v>
      </c>
      <c r="C5" s="132"/>
      <c r="D5" s="140">
        <v>154</v>
      </c>
      <c r="E5" s="140">
        <v>202</v>
      </c>
      <c r="F5" s="140">
        <v>125</v>
      </c>
      <c r="G5" s="140">
        <v>255</v>
      </c>
      <c r="H5" s="140">
        <v>157</v>
      </c>
      <c r="I5" s="140">
        <v>165</v>
      </c>
      <c r="J5" s="132">
        <f t="shared" si="0"/>
        <v>1058</v>
      </c>
      <c r="K5" s="157">
        <f t="shared" si="1"/>
        <v>176.33333333333334</v>
      </c>
      <c r="L5" s="127"/>
      <c r="M5" s="162"/>
      <c r="N5" s="132"/>
      <c r="O5" s="163"/>
      <c r="P5" s="164"/>
      <c r="Q5" s="161">
        <f>P5+O5</f>
        <v>0</v>
      </c>
    </row>
    <row r="6" spans="1:17" ht="15">
      <c r="A6" s="160">
        <v>5</v>
      </c>
      <c r="B6" s="132" t="s">
        <v>51</v>
      </c>
      <c r="C6" s="132"/>
      <c r="D6" s="140">
        <v>193</v>
      </c>
      <c r="E6" s="140">
        <v>141</v>
      </c>
      <c r="F6" s="140">
        <v>120</v>
      </c>
      <c r="G6" s="140">
        <v>204</v>
      </c>
      <c r="H6" s="140">
        <v>141</v>
      </c>
      <c r="I6" s="140">
        <v>154</v>
      </c>
      <c r="J6" s="132">
        <f t="shared" si="0"/>
        <v>953</v>
      </c>
      <c r="K6" s="157">
        <f t="shared" si="1"/>
        <v>158.83333333333334</v>
      </c>
      <c r="L6" s="127"/>
      <c r="M6" s="162"/>
      <c r="N6" s="148"/>
      <c r="O6" s="163"/>
      <c r="P6" s="164"/>
      <c r="Q6" s="161">
        <f>P6+O6</f>
        <v>0</v>
      </c>
    </row>
    <row r="7" spans="1:16" ht="15">
      <c r="A7" s="160">
        <v>6</v>
      </c>
      <c r="B7" s="132" t="s">
        <v>31</v>
      </c>
      <c r="C7" s="132"/>
      <c r="D7" s="140">
        <v>181</v>
      </c>
      <c r="E7" s="140">
        <v>121</v>
      </c>
      <c r="F7" s="140">
        <v>169</v>
      </c>
      <c r="G7" s="140">
        <v>152</v>
      </c>
      <c r="H7" s="140">
        <v>143</v>
      </c>
      <c r="I7" s="140">
        <v>193</v>
      </c>
      <c r="J7" s="132">
        <f t="shared" si="0"/>
        <v>959</v>
      </c>
      <c r="K7" s="157">
        <f t="shared" si="1"/>
        <v>159.83333333333334</v>
      </c>
      <c r="L7" s="126"/>
      <c r="M7" s="122"/>
      <c r="N7" s="125"/>
      <c r="O7" s="122"/>
      <c r="P7" s="122"/>
    </row>
    <row r="8" spans="1:16" ht="15">
      <c r="A8" s="160"/>
      <c r="B8" s="132"/>
      <c r="C8" s="149"/>
      <c r="D8" s="140"/>
      <c r="E8" s="140"/>
      <c r="F8" s="140"/>
      <c r="G8" s="140"/>
      <c r="H8" s="140"/>
      <c r="I8" s="140"/>
      <c r="J8" s="132">
        <f t="shared" si="0"/>
        <v>0</v>
      </c>
      <c r="K8" s="157">
        <f t="shared" si="1"/>
        <v>0</v>
      </c>
      <c r="L8" s="126"/>
      <c r="M8" s="122"/>
      <c r="N8" s="125"/>
      <c r="O8" s="122"/>
      <c r="P8" s="122"/>
    </row>
    <row r="9" spans="1:16" ht="15">
      <c r="A9" s="160"/>
      <c r="B9" s="132"/>
      <c r="C9" s="132"/>
      <c r="D9" s="140"/>
      <c r="E9" s="140"/>
      <c r="F9" s="140"/>
      <c r="G9" s="140"/>
      <c r="H9" s="140"/>
      <c r="I9" s="140"/>
      <c r="J9" s="132">
        <f t="shared" si="0"/>
        <v>0</v>
      </c>
      <c r="K9" s="157">
        <f t="shared" si="1"/>
        <v>0</v>
      </c>
      <c r="L9" s="126"/>
      <c r="M9" s="126"/>
      <c r="N9" s="126"/>
      <c r="O9" s="126"/>
      <c r="P9" s="126"/>
    </row>
    <row r="10" spans="1:16" ht="15">
      <c r="A10" s="160"/>
      <c r="B10" s="132" t="s">
        <v>71</v>
      </c>
      <c r="C10" s="132"/>
      <c r="D10" s="140"/>
      <c r="E10" s="140"/>
      <c r="F10" s="140"/>
      <c r="G10" s="140"/>
      <c r="H10" s="140"/>
      <c r="I10" s="140"/>
      <c r="J10" s="132">
        <f t="shared" si="0"/>
        <v>0</v>
      </c>
      <c r="K10" s="157">
        <f t="shared" si="1"/>
        <v>0</v>
      </c>
      <c r="L10" s="127"/>
      <c r="M10" s="126"/>
      <c r="N10" s="126"/>
      <c r="O10" s="126"/>
      <c r="P10" s="126"/>
    </row>
    <row r="11" spans="1:16" ht="15">
      <c r="A11" s="160"/>
      <c r="B11" s="132"/>
      <c r="C11" s="132"/>
      <c r="D11" s="140"/>
      <c r="E11" s="140"/>
      <c r="F11" s="140"/>
      <c r="G11" s="140"/>
      <c r="H11" s="140"/>
      <c r="I11" s="140"/>
      <c r="J11" s="132">
        <f t="shared" si="0"/>
        <v>0</v>
      </c>
      <c r="K11" s="157">
        <f t="shared" si="1"/>
        <v>0</v>
      </c>
      <c r="L11" s="127"/>
      <c r="P11" s="112"/>
    </row>
    <row r="12" spans="1:16" ht="15">
      <c r="A12" s="160"/>
      <c r="B12" s="132"/>
      <c r="C12" s="132"/>
      <c r="D12" s="140"/>
      <c r="E12" s="140"/>
      <c r="F12" s="140"/>
      <c r="G12" s="140"/>
      <c r="H12" s="140"/>
      <c r="I12" s="140"/>
      <c r="J12" s="132">
        <f t="shared" si="0"/>
        <v>0</v>
      </c>
      <c r="K12" s="157">
        <f t="shared" si="1"/>
        <v>0</v>
      </c>
      <c r="L12" s="127"/>
      <c r="P12" s="112"/>
    </row>
    <row r="13" spans="1:16" ht="15">
      <c r="A13" s="160"/>
      <c r="B13" s="132"/>
      <c r="C13" s="132"/>
      <c r="D13" s="140"/>
      <c r="E13" s="140"/>
      <c r="F13" s="140"/>
      <c r="G13" s="140"/>
      <c r="H13" s="140"/>
      <c r="I13" s="140"/>
      <c r="J13" s="132">
        <f t="shared" si="0"/>
        <v>0</v>
      </c>
      <c r="K13" s="157">
        <f t="shared" si="1"/>
        <v>0</v>
      </c>
      <c r="P13" s="112"/>
    </row>
    <row r="16" ht="15.75" thickBot="1"/>
    <row r="17" spans="1:15" ht="15.75" thickBot="1">
      <c r="A17" s="155" t="s">
        <v>0</v>
      </c>
      <c r="B17" s="130" t="s">
        <v>72</v>
      </c>
      <c r="C17" s="130" t="s">
        <v>2</v>
      </c>
      <c r="D17" s="130" t="s">
        <v>12</v>
      </c>
      <c r="E17" s="156" t="s">
        <v>37</v>
      </c>
      <c r="F17" s="130" t="s">
        <v>9</v>
      </c>
      <c r="H17" s="122"/>
      <c r="I17" s="129" t="s">
        <v>38</v>
      </c>
      <c r="J17" s="129" t="s">
        <v>39</v>
      </c>
      <c r="K17" s="128" t="s">
        <v>2</v>
      </c>
      <c r="L17" s="128" t="s">
        <v>12</v>
      </c>
      <c r="M17" s="129" t="s">
        <v>37</v>
      </c>
      <c r="N17" s="128" t="s">
        <v>9</v>
      </c>
      <c r="O17" s="128" t="s">
        <v>10</v>
      </c>
    </row>
    <row r="18" spans="1:15" ht="15.75" thickBot="1">
      <c r="A18" s="111">
        <v>5</v>
      </c>
      <c r="B18" s="132" t="s">
        <v>62</v>
      </c>
      <c r="C18" s="153"/>
      <c r="D18" s="153">
        <v>212</v>
      </c>
      <c r="E18" s="153"/>
      <c r="F18" s="154"/>
      <c r="I18" s="169"/>
      <c r="J18" s="139"/>
      <c r="K18" s="170"/>
      <c r="L18" s="170"/>
      <c r="M18" s="170"/>
      <c r="N18" s="170"/>
      <c r="O18" s="171"/>
    </row>
    <row r="19" spans="2:15" ht="15.75" thickBot="1">
      <c r="B19" s="132" t="s">
        <v>23</v>
      </c>
      <c r="C19" s="150"/>
      <c r="D19" s="150">
        <v>178</v>
      </c>
      <c r="E19" s="150"/>
      <c r="F19" s="137"/>
      <c r="I19" s="172"/>
      <c r="J19" s="132"/>
      <c r="K19" s="168"/>
      <c r="L19" s="168"/>
      <c r="M19" s="168"/>
      <c r="N19" s="170"/>
      <c r="O19" s="173"/>
    </row>
    <row r="20" spans="2:15" ht="15.75" thickBot="1">
      <c r="B20" s="143"/>
      <c r="C20" s="142"/>
      <c r="D20" s="142"/>
      <c r="E20" s="142"/>
      <c r="F20" s="141"/>
      <c r="H20" s="131"/>
      <c r="I20" s="172"/>
      <c r="J20" s="132"/>
      <c r="K20" s="168"/>
      <c r="L20" s="168"/>
      <c r="M20" s="168"/>
      <c r="N20" s="170"/>
      <c r="O20" s="173"/>
    </row>
    <row r="21" spans="1:15" ht="15.75" thickBot="1">
      <c r="A21" s="111">
        <v>2</v>
      </c>
      <c r="B21" s="132" t="s">
        <v>28</v>
      </c>
      <c r="C21" s="150"/>
      <c r="D21" s="150">
        <v>204</v>
      </c>
      <c r="E21" s="150"/>
      <c r="F21" s="137"/>
      <c r="I21" s="172"/>
      <c r="J21" s="132"/>
      <c r="K21" s="168"/>
      <c r="L21" s="168"/>
      <c r="M21" s="168"/>
      <c r="N21" s="170"/>
      <c r="O21" s="173"/>
    </row>
    <row r="22" spans="2:15" ht="15.75" thickBot="1">
      <c r="B22" s="132" t="s">
        <v>62</v>
      </c>
      <c r="C22" s="150"/>
      <c r="D22" s="150">
        <v>171</v>
      </c>
      <c r="E22" s="150"/>
      <c r="F22" s="137"/>
      <c r="I22" s="172"/>
      <c r="J22" s="148"/>
      <c r="K22" s="168"/>
      <c r="L22" s="168"/>
      <c r="M22" s="168"/>
      <c r="N22" s="170"/>
      <c r="O22" s="173"/>
    </row>
    <row r="23" spans="2:15" ht="15.75" thickBot="1">
      <c r="B23" s="143"/>
      <c r="C23" s="142"/>
      <c r="D23" s="142"/>
      <c r="E23" s="142"/>
      <c r="F23" s="141"/>
      <c r="I23" s="172"/>
      <c r="J23" s="132"/>
      <c r="K23" s="168"/>
      <c r="L23" s="168"/>
      <c r="M23" s="168"/>
      <c r="N23" s="170"/>
      <c r="O23" s="173"/>
    </row>
    <row r="24" spans="1:15" ht="15.75" thickBot="1">
      <c r="A24" s="111">
        <v>4</v>
      </c>
      <c r="B24" s="132" t="s">
        <v>42</v>
      </c>
      <c r="C24" s="150"/>
      <c r="D24" s="150">
        <v>176</v>
      </c>
      <c r="E24" s="150"/>
      <c r="F24" s="137"/>
      <c r="G24" s="114"/>
      <c r="I24" s="174"/>
      <c r="J24" s="133"/>
      <c r="K24" s="175"/>
      <c r="L24" s="175"/>
      <c r="M24" s="175"/>
      <c r="N24" s="170"/>
      <c r="O24" s="176"/>
    </row>
    <row r="25" spans="2:14" ht="15.75" thickBot="1">
      <c r="B25" s="132" t="s">
        <v>28</v>
      </c>
      <c r="C25" s="150"/>
      <c r="D25" s="150">
        <v>192</v>
      </c>
      <c r="E25" s="150"/>
      <c r="F25" s="151"/>
      <c r="G25" s="114"/>
      <c r="I25" s="112"/>
      <c r="J25" s="112"/>
      <c r="K25" s="112"/>
      <c r="L25" s="112"/>
      <c r="N25" s="112"/>
    </row>
    <row r="26" spans="2:15" ht="15.75" thickBot="1">
      <c r="B26" s="145"/>
      <c r="C26" s="144"/>
      <c r="D26" s="144"/>
      <c r="E26" s="144"/>
      <c r="F26" s="136"/>
      <c r="I26" s="123"/>
      <c r="J26" s="116"/>
      <c r="K26" s="124" t="s">
        <v>2</v>
      </c>
      <c r="L26" s="124" t="s">
        <v>12</v>
      </c>
      <c r="M26" s="123" t="s">
        <v>37</v>
      </c>
      <c r="N26" s="124" t="s">
        <v>9</v>
      </c>
      <c r="O26" s="124" t="s">
        <v>10</v>
      </c>
    </row>
    <row r="27" spans="1:15" ht="15.75" thickBot="1">
      <c r="A27" s="111">
        <v>1</v>
      </c>
      <c r="B27" s="132"/>
      <c r="C27" s="152"/>
      <c r="D27" s="152"/>
      <c r="E27" s="152"/>
      <c r="F27" s="151"/>
      <c r="I27" s="134"/>
      <c r="J27" s="132"/>
      <c r="K27" s="134"/>
      <c r="L27" s="134"/>
      <c r="M27" s="119"/>
      <c r="N27" s="119">
        <f>M27+L27+K27</f>
        <v>0</v>
      </c>
      <c r="O27" s="119">
        <v>0</v>
      </c>
    </row>
    <row r="28" spans="2:15" ht="15.75" thickBot="1">
      <c r="B28" s="132"/>
      <c r="C28" s="152"/>
      <c r="D28" s="152"/>
      <c r="E28" s="152"/>
      <c r="F28" s="151"/>
      <c r="I28" s="138"/>
      <c r="J28" s="132"/>
      <c r="K28" s="135"/>
      <c r="L28" s="135"/>
      <c r="M28" s="117"/>
      <c r="N28" s="119">
        <f>M28+L28+K28</f>
        <v>0</v>
      </c>
      <c r="O28" s="118">
        <v>0</v>
      </c>
    </row>
    <row r="29" spans="2:15" ht="15.75" thickBot="1">
      <c r="B29" s="144"/>
      <c r="C29" s="144"/>
      <c r="D29" s="144"/>
      <c r="E29" s="144"/>
      <c r="F29" s="136"/>
      <c r="I29" s="138"/>
      <c r="J29" s="132"/>
      <c r="K29" s="135"/>
      <c r="L29" s="135"/>
      <c r="M29" s="117"/>
      <c r="N29" s="119">
        <f>M29+L29+K29</f>
        <v>0</v>
      </c>
      <c r="O29" s="118">
        <v>0</v>
      </c>
    </row>
    <row r="30" spans="2:15" ht="15.75" thickBot="1">
      <c r="B30" s="148"/>
      <c r="C30" s="152"/>
      <c r="D30" s="152"/>
      <c r="E30" s="152"/>
      <c r="F30" s="151"/>
      <c r="I30" s="115"/>
      <c r="J30" s="132"/>
      <c r="K30" s="120"/>
      <c r="L30" s="120"/>
      <c r="M30" s="120"/>
      <c r="N30" s="119">
        <f>M30+L30+K30</f>
        <v>0</v>
      </c>
      <c r="O30" s="121">
        <v>0</v>
      </c>
    </row>
    <row r="31" spans="2:6" ht="15">
      <c r="B31" s="132"/>
      <c r="C31" s="152"/>
      <c r="D31" s="152"/>
      <c r="E31" s="152"/>
      <c r="F31" s="151"/>
    </row>
    <row r="32" spans="2:6" ht="15">
      <c r="B32" s="146"/>
      <c r="C32" s="146"/>
      <c r="D32" s="146"/>
      <c r="E32" s="146"/>
      <c r="F32" s="147"/>
    </row>
    <row r="33" spans="2:6" ht="15">
      <c r="B33" s="132"/>
      <c r="C33" s="152"/>
      <c r="D33" s="152"/>
      <c r="E33" s="152"/>
      <c r="F33" s="151"/>
    </row>
    <row r="34" spans="2:6" ht="15">
      <c r="B34" s="132"/>
      <c r="C34" s="152"/>
      <c r="D34" s="152"/>
      <c r="E34" s="152"/>
      <c r="F34" s="15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H35" sqref="H35"/>
    </sheetView>
  </sheetViews>
  <sheetFormatPr defaultColWidth="19.00390625" defaultRowHeight="15"/>
  <cols>
    <col min="1" max="1" width="6.00390625" style="111" customWidth="1"/>
    <col min="2" max="2" width="26.421875" style="111" bestFit="1" customWidth="1"/>
    <col min="3" max="3" width="5.00390625" style="111" bestFit="1" customWidth="1"/>
    <col min="4" max="5" width="7.57421875" style="111" bestFit="1" customWidth="1"/>
    <col min="6" max="6" width="7.8515625" style="111" bestFit="1" customWidth="1"/>
    <col min="7" max="9" width="7.57421875" style="111" bestFit="1" customWidth="1"/>
    <col min="10" max="10" width="22.7109375" style="111" bestFit="1" customWidth="1"/>
    <col min="11" max="11" width="10.421875" style="111" bestFit="1" customWidth="1"/>
    <col min="12" max="13" width="7.28125" style="111" bestFit="1" customWidth="1"/>
    <col min="14" max="14" width="21.00390625" style="111" bestFit="1" customWidth="1"/>
    <col min="15" max="15" width="10.421875" style="111" bestFit="1" customWidth="1"/>
    <col min="16" max="16" width="7.140625" style="111" bestFit="1" customWidth="1"/>
    <col min="17" max="17" width="7.421875" style="111" bestFit="1" customWidth="1"/>
    <col min="18" max="16384" width="19.00390625" style="111" customWidth="1"/>
  </cols>
  <sheetData>
    <row r="1" spans="1:17" ht="15.75" thickBot="1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2" t="s">
        <v>10</v>
      </c>
      <c r="L1" s="113"/>
      <c r="M1" s="165" t="s">
        <v>0</v>
      </c>
      <c r="N1" s="166" t="s">
        <v>11</v>
      </c>
      <c r="O1" s="167" t="s">
        <v>2</v>
      </c>
      <c r="P1" s="165" t="s">
        <v>12</v>
      </c>
      <c r="Q1" s="166" t="s">
        <v>13</v>
      </c>
    </row>
    <row r="2" spans="1:17" ht="15">
      <c r="A2" s="63">
        <v>1</v>
      </c>
      <c r="B2" s="132" t="s">
        <v>27</v>
      </c>
      <c r="C2" s="132"/>
      <c r="D2" s="140">
        <v>204</v>
      </c>
      <c r="E2" s="140">
        <v>210</v>
      </c>
      <c r="F2" s="140">
        <v>172</v>
      </c>
      <c r="G2" s="140">
        <v>173</v>
      </c>
      <c r="H2" s="140">
        <v>174</v>
      </c>
      <c r="I2" s="140">
        <v>244</v>
      </c>
      <c r="J2" s="132">
        <f aca="true" t="shared" si="0" ref="J2:J14">I2+H2+G2+F2+E2+D2+C2</f>
        <v>1177</v>
      </c>
      <c r="K2" s="64">
        <f aca="true" t="shared" si="1" ref="K2:K14">J2/6</f>
        <v>196.16666666666666</v>
      </c>
      <c r="L2" s="126"/>
      <c r="M2" s="162"/>
      <c r="N2" s="132" t="s">
        <v>48</v>
      </c>
      <c r="O2" s="163">
        <v>8</v>
      </c>
      <c r="P2" s="164">
        <v>193</v>
      </c>
      <c r="Q2" s="161">
        <f>P2+O2</f>
        <v>201</v>
      </c>
    </row>
    <row r="3" spans="1:17" ht="15">
      <c r="A3" s="63">
        <v>2</v>
      </c>
      <c r="B3" s="132" t="s">
        <v>28</v>
      </c>
      <c r="C3" s="132"/>
      <c r="D3" s="140">
        <v>197</v>
      </c>
      <c r="E3" s="140">
        <v>183</v>
      </c>
      <c r="F3" s="140">
        <v>202</v>
      </c>
      <c r="G3" s="140">
        <v>186</v>
      </c>
      <c r="H3" s="140">
        <v>187</v>
      </c>
      <c r="I3" s="140">
        <v>194</v>
      </c>
      <c r="J3" s="132">
        <f t="shared" si="0"/>
        <v>1149</v>
      </c>
      <c r="K3" s="64">
        <f t="shared" si="1"/>
        <v>191.5</v>
      </c>
      <c r="L3" s="127"/>
      <c r="M3" s="162"/>
      <c r="N3" s="132" t="s">
        <v>29</v>
      </c>
      <c r="O3" s="163"/>
      <c r="P3" s="164">
        <v>194</v>
      </c>
      <c r="Q3" s="161">
        <f>P3+O3</f>
        <v>194</v>
      </c>
    </row>
    <row r="4" spans="1:17" ht="15">
      <c r="A4" s="63">
        <v>3</v>
      </c>
      <c r="B4" s="132" t="s">
        <v>40</v>
      </c>
      <c r="C4" s="149"/>
      <c r="D4" s="140">
        <v>197</v>
      </c>
      <c r="E4" s="140">
        <v>170</v>
      </c>
      <c r="F4" s="140">
        <v>202</v>
      </c>
      <c r="G4" s="140">
        <v>185</v>
      </c>
      <c r="H4" s="140">
        <v>169</v>
      </c>
      <c r="I4" s="140">
        <v>206</v>
      </c>
      <c r="J4" s="132">
        <f t="shared" si="0"/>
        <v>1129</v>
      </c>
      <c r="K4" s="64">
        <f t="shared" si="1"/>
        <v>188.16666666666666</v>
      </c>
      <c r="L4" s="127"/>
      <c r="M4" s="162"/>
      <c r="N4" s="132" t="s">
        <v>45</v>
      </c>
      <c r="O4" s="163"/>
      <c r="P4" s="164">
        <v>192</v>
      </c>
      <c r="Q4" s="161">
        <f>P4+O4</f>
        <v>192</v>
      </c>
    </row>
    <row r="5" spans="1:17" ht="15">
      <c r="A5" s="63">
        <v>4</v>
      </c>
      <c r="B5" s="132" t="s">
        <v>26</v>
      </c>
      <c r="C5" s="132"/>
      <c r="D5" s="140">
        <v>194</v>
      </c>
      <c r="E5" s="140">
        <v>150</v>
      </c>
      <c r="F5" s="140">
        <v>210</v>
      </c>
      <c r="G5" s="140">
        <v>190</v>
      </c>
      <c r="H5" s="140">
        <v>204</v>
      </c>
      <c r="I5" s="140">
        <v>178</v>
      </c>
      <c r="J5" s="132">
        <f t="shared" si="0"/>
        <v>1126</v>
      </c>
      <c r="K5" s="64">
        <f t="shared" si="1"/>
        <v>187.66666666666666</v>
      </c>
      <c r="L5" s="127"/>
      <c r="M5" s="162"/>
      <c r="N5" s="132" t="s">
        <v>51</v>
      </c>
      <c r="O5" s="163"/>
      <c r="P5" s="164">
        <v>170</v>
      </c>
      <c r="Q5" s="161">
        <f>P5+O5</f>
        <v>170</v>
      </c>
    </row>
    <row r="6" spans="1:17" ht="15.75" thickBot="1">
      <c r="A6" s="63">
        <v>5</v>
      </c>
      <c r="B6" s="132" t="s">
        <v>73</v>
      </c>
      <c r="C6" s="132"/>
      <c r="D6" s="140">
        <v>234</v>
      </c>
      <c r="E6" s="140">
        <v>154</v>
      </c>
      <c r="F6" s="140">
        <v>173</v>
      </c>
      <c r="G6" s="140">
        <v>189</v>
      </c>
      <c r="H6" s="140">
        <v>175</v>
      </c>
      <c r="I6" s="140">
        <v>193</v>
      </c>
      <c r="J6" s="132">
        <f t="shared" si="0"/>
        <v>1118</v>
      </c>
      <c r="K6" s="64">
        <f t="shared" si="1"/>
        <v>186.33333333333334</v>
      </c>
      <c r="L6" s="127"/>
      <c r="M6" s="91"/>
      <c r="N6" s="177"/>
      <c r="O6" s="92"/>
      <c r="P6" s="93"/>
      <c r="Q6" s="94">
        <f>P6+O6</f>
        <v>0</v>
      </c>
    </row>
    <row r="7" spans="1:16" ht="15">
      <c r="A7" s="63">
        <v>6</v>
      </c>
      <c r="B7" s="132" t="s">
        <v>74</v>
      </c>
      <c r="C7" s="132"/>
      <c r="D7" s="140">
        <v>151</v>
      </c>
      <c r="E7" s="140">
        <v>203</v>
      </c>
      <c r="F7" s="140">
        <v>174</v>
      </c>
      <c r="G7" s="140">
        <v>200</v>
      </c>
      <c r="H7" s="140">
        <v>171</v>
      </c>
      <c r="I7" s="140">
        <v>188</v>
      </c>
      <c r="J7" s="132">
        <f t="shared" si="0"/>
        <v>1087</v>
      </c>
      <c r="K7" s="64">
        <f t="shared" si="1"/>
        <v>181.16666666666666</v>
      </c>
      <c r="L7" s="126"/>
      <c r="M7" s="122"/>
      <c r="N7" s="125"/>
      <c r="O7" s="122"/>
      <c r="P7" s="122"/>
    </row>
    <row r="8" spans="1:16" ht="15">
      <c r="A8" s="63">
        <v>7</v>
      </c>
      <c r="B8" s="132" t="s">
        <v>48</v>
      </c>
      <c r="C8" s="132">
        <v>48</v>
      </c>
      <c r="D8" s="140">
        <v>167</v>
      </c>
      <c r="E8" s="140">
        <v>170</v>
      </c>
      <c r="F8" s="140">
        <v>159</v>
      </c>
      <c r="G8" s="140">
        <v>177</v>
      </c>
      <c r="H8" s="140">
        <v>178</v>
      </c>
      <c r="I8" s="140">
        <v>147</v>
      </c>
      <c r="J8" s="132">
        <f t="shared" si="0"/>
        <v>1046</v>
      </c>
      <c r="K8" s="64">
        <f t="shared" si="1"/>
        <v>174.33333333333334</v>
      </c>
      <c r="L8" s="126"/>
      <c r="M8" s="122"/>
      <c r="N8" s="125"/>
      <c r="O8" s="122"/>
      <c r="P8" s="122"/>
    </row>
    <row r="9" spans="1:16" ht="15">
      <c r="A9" s="63">
        <v>8</v>
      </c>
      <c r="B9" s="132" t="s">
        <v>45</v>
      </c>
      <c r="C9" s="132"/>
      <c r="D9" s="140">
        <v>162</v>
      </c>
      <c r="E9" s="140">
        <v>154</v>
      </c>
      <c r="F9" s="140">
        <v>181</v>
      </c>
      <c r="G9" s="140">
        <v>171</v>
      </c>
      <c r="H9" s="140">
        <v>188</v>
      </c>
      <c r="I9" s="140">
        <v>173</v>
      </c>
      <c r="J9" s="132">
        <f t="shared" si="0"/>
        <v>1029</v>
      </c>
      <c r="K9" s="64">
        <f t="shared" si="1"/>
        <v>171.5</v>
      </c>
      <c r="L9" s="126"/>
      <c r="M9" s="126"/>
      <c r="N9" s="126"/>
      <c r="O9" s="126"/>
      <c r="P9" s="126"/>
    </row>
    <row r="10" spans="1:16" ht="15">
      <c r="A10" s="63">
        <v>9</v>
      </c>
      <c r="B10" s="132" t="s">
        <v>51</v>
      </c>
      <c r="C10" s="132"/>
      <c r="D10" s="140">
        <v>138</v>
      </c>
      <c r="E10" s="140">
        <v>153</v>
      </c>
      <c r="F10" s="140">
        <v>183</v>
      </c>
      <c r="G10" s="140">
        <v>180</v>
      </c>
      <c r="H10" s="140">
        <v>123</v>
      </c>
      <c r="I10" s="140">
        <v>169</v>
      </c>
      <c r="J10" s="132">
        <f t="shared" si="0"/>
        <v>946</v>
      </c>
      <c r="K10" s="64">
        <f t="shared" si="1"/>
        <v>157.66666666666666</v>
      </c>
      <c r="L10" s="127"/>
      <c r="M10" s="126"/>
      <c r="N10" s="126"/>
      <c r="O10" s="126"/>
      <c r="P10" s="126"/>
    </row>
    <row r="11" spans="1:16" ht="15">
      <c r="A11" s="63">
        <v>10</v>
      </c>
      <c r="B11" s="132" t="s">
        <v>29</v>
      </c>
      <c r="C11" s="132"/>
      <c r="D11" s="140">
        <v>140</v>
      </c>
      <c r="E11" s="140">
        <v>180</v>
      </c>
      <c r="F11" s="140">
        <v>123</v>
      </c>
      <c r="G11" s="140">
        <v>134</v>
      </c>
      <c r="H11" s="140">
        <v>154</v>
      </c>
      <c r="I11" s="140">
        <v>174</v>
      </c>
      <c r="J11" s="132">
        <f t="shared" si="0"/>
        <v>905</v>
      </c>
      <c r="K11" s="64">
        <f t="shared" si="1"/>
        <v>150.83333333333334</v>
      </c>
      <c r="L11" s="127"/>
      <c r="P11" s="112"/>
    </row>
    <row r="12" spans="1:16" ht="15">
      <c r="A12" s="63">
        <v>11</v>
      </c>
      <c r="B12" s="132" t="s">
        <v>75</v>
      </c>
      <c r="C12" s="132"/>
      <c r="D12" s="140">
        <v>126</v>
      </c>
      <c r="E12" s="140">
        <v>108</v>
      </c>
      <c r="F12" s="140">
        <v>120</v>
      </c>
      <c r="G12" s="140">
        <v>152</v>
      </c>
      <c r="H12" s="140">
        <v>161</v>
      </c>
      <c r="I12" s="140">
        <v>108</v>
      </c>
      <c r="J12" s="132">
        <f t="shared" si="0"/>
        <v>775</v>
      </c>
      <c r="K12" s="64">
        <f t="shared" si="1"/>
        <v>129.16666666666666</v>
      </c>
      <c r="L12" s="127"/>
      <c r="P12" s="112"/>
    </row>
    <row r="13" spans="1:16" ht="15">
      <c r="A13" s="63"/>
      <c r="B13" s="132"/>
      <c r="C13" s="132"/>
      <c r="D13" s="140"/>
      <c r="E13" s="140"/>
      <c r="F13" s="140"/>
      <c r="G13" s="140"/>
      <c r="H13" s="140"/>
      <c r="I13" s="140"/>
      <c r="J13" s="132">
        <f t="shared" si="0"/>
        <v>0</v>
      </c>
      <c r="K13" s="64">
        <f t="shared" si="1"/>
        <v>0</v>
      </c>
      <c r="P13" s="112"/>
    </row>
    <row r="14" spans="1:11" ht="15.75" thickBot="1">
      <c r="A14" s="65"/>
      <c r="B14" s="133"/>
      <c r="C14" s="133"/>
      <c r="D14" s="41"/>
      <c r="E14" s="41"/>
      <c r="F14" s="41"/>
      <c r="G14" s="41"/>
      <c r="H14" s="41"/>
      <c r="I14" s="41"/>
      <c r="J14" s="133">
        <f t="shared" si="0"/>
        <v>0</v>
      </c>
      <c r="K14" s="66">
        <f t="shared" si="1"/>
        <v>0</v>
      </c>
    </row>
    <row r="16" ht="15.75" thickBot="1"/>
    <row r="17" spans="1:15" ht="15.75" thickBot="1">
      <c r="A17" s="155" t="s">
        <v>0</v>
      </c>
      <c r="B17" s="130" t="s">
        <v>72</v>
      </c>
      <c r="C17" s="130" t="s">
        <v>2</v>
      </c>
      <c r="D17" s="130" t="s">
        <v>12</v>
      </c>
      <c r="E17" s="156" t="s">
        <v>37</v>
      </c>
      <c r="F17" s="130" t="s">
        <v>9</v>
      </c>
      <c r="H17" s="122"/>
      <c r="I17" s="67" t="s">
        <v>38</v>
      </c>
      <c r="J17" s="61" t="s">
        <v>39</v>
      </c>
      <c r="K17" s="61" t="s">
        <v>2</v>
      </c>
      <c r="L17" s="61" t="s">
        <v>12</v>
      </c>
      <c r="M17" s="61" t="s">
        <v>37</v>
      </c>
      <c r="N17" s="61" t="s">
        <v>9</v>
      </c>
      <c r="O17" s="62" t="s">
        <v>10</v>
      </c>
    </row>
    <row r="18" spans="1:15" ht="15">
      <c r="A18" s="111">
        <v>5</v>
      </c>
      <c r="B18" s="132" t="s">
        <v>28</v>
      </c>
      <c r="C18" s="153"/>
      <c r="D18" s="153">
        <v>195</v>
      </c>
      <c r="E18" s="153"/>
      <c r="F18" s="154"/>
      <c r="I18" s="172">
        <v>1</v>
      </c>
      <c r="J18" s="132" t="s">
        <v>48</v>
      </c>
      <c r="K18" s="168">
        <v>178</v>
      </c>
      <c r="L18" s="168">
        <v>211</v>
      </c>
      <c r="M18" s="168">
        <v>16</v>
      </c>
      <c r="N18" s="168">
        <f aca="true" t="shared" si="2" ref="N18:N25">M18+L18+K18</f>
        <v>405</v>
      </c>
      <c r="O18" s="173"/>
    </row>
    <row r="19" spans="2:15" ht="15">
      <c r="B19" s="132" t="s">
        <v>29</v>
      </c>
      <c r="C19" s="150"/>
      <c r="D19" s="150">
        <v>167</v>
      </c>
      <c r="E19" s="150"/>
      <c r="F19" s="137"/>
      <c r="I19" s="172">
        <v>2</v>
      </c>
      <c r="J19" s="132" t="s">
        <v>27</v>
      </c>
      <c r="K19" s="168">
        <v>189</v>
      </c>
      <c r="L19" s="168">
        <v>203</v>
      </c>
      <c r="M19" s="168"/>
      <c r="N19" s="168">
        <f t="shared" si="2"/>
        <v>392</v>
      </c>
      <c r="O19" s="173"/>
    </row>
    <row r="20" spans="2:15" ht="15">
      <c r="B20" s="143"/>
      <c r="C20" s="142"/>
      <c r="D20" s="142"/>
      <c r="E20" s="142"/>
      <c r="F20" s="141"/>
      <c r="H20" s="131"/>
      <c r="I20" s="172">
        <v>3</v>
      </c>
      <c r="J20" s="132" t="s">
        <v>28</v>
      </c>
      <c r="K20" s="168">
        <v>181</v>
      </c>
      <c r="L20" s="168">
        <v>177</v>
      </c>
      <c r="M20" s="168"/>
      <c r="N20" s="168">
        <f t="shared" si="2"/>
        <v>358</v>
      </c>
      <c r="O20" s="173"/>
    </row>
    <row r="21" spans="1:15" ht="15">
      <c r="A21" s="111">
        <v>2</v>
      </c>
      <c r="B21" s="132" t="s">
        <v>28</v>
      </c>
      <c r="C21" s="150"/>
      <c r="D21" s="150">
        <v>155</v>
      </c>
      <c r="E21" s="150"/>
      <c r="F21" s="137"/>
      <c r="I21" s="172">
        <v>4</v>
      </c>
      <c r="J21" s="132" t="s">
        <v>29</v>
      </c>
      <c r="K21" s="168">
        <v>190</v>
      </c>
      <c r="L21" s="168">
        <v>166</v>
      </c>
      <c r="M21" s="168"/>
      <c r="N21" s="168">
        <f t="shared" si="2"/>
        <v>356</v>
      </c>
      <c r="O21" s="173"/>
    </row>
    <row r="22" spans="2:15" ht="15">
      <c r="B22" s="132" t="s">
        <v>27</v>
      </c>
      <c r="C22" s="150"/>
      <c r="D22" s="150">
        <v>178</v>
      </c>
      <c r="E22" s="150"/>
      <c r="F22" s="137"/>
      <c r="I22" s="172">
        <v>5</v>
      </c>
      <c r="J22" s="132" t="s">
        <v>40</v>
      </c>
      <c r="K22" s="168">
        <v>175</v>
      </c>
      <c r="L22" s="168">
        <v>150</v>
      </c>
      <c r="M22" s="168"/>
      <c r="N22" s="168">
        <f t="shared" si="2"/>
        <v>325</v>
      </c>
      <c r="O22" s="173"/>
    </row>
    <row r="23" spans="2:15" ht="15">
      <c r="B23" s="143"/>
      <c r="C23" s="142"/>
      <c r="D23" s="142"/>
      <c r="E23" s="142"/>
      <c r="F23" s="141"/>
      <c r="I23" s="172">
        <v>6</v>
      </c>
      <c r="J23" s="132" t="s">
        <v>73</v>
      </c>
      <c r="K23" s="168">
        <v>164</v>
      </c>
      <c r="L23" s="168">
        <v>155</v>
      </c>
      <c r="M23" s="168"/>
      <c r="N23" s="168">
        <f t="shared" si="2"/>
        <v>319</v>
      </c>
      <c r="O23" s="173"/>
    </row>
    <row r="24" spans="1:15" ht="15">
      <c r="A24" s="111">
        <v>4</v>
      </c>
      <c r="B24" s="132" t="s">
        <v>27</v>
      </c>
      <c r="C24" s="150"/>
      <c r="D24" s="150">
        <v>215</v>
      </c>
      <c r="E24" s="150"/>
      <c r="F24" s="137"/>
      <c r="G24" s="114"/>
      <c r="I24" s="172">
        <v>7</v>
      </c>
      <c r="J24" s="132" t="s">
        <v>74</v>
      </c>
      <c r="K24" s="168">
        <v>140</v>
      </c>
      <c r="L24" s="168">
        <v>167</v>
      </c>
      <c r="M24" s="168"/>
      <c r="N24" s="168">
        <f t="shared" si="2"/>
        <v>307</v>
      </c>
      <c r="O24" s="173"/>
    </row>
    <row r="25" spans="2:15" ht="15.75" thickBot="1">
      <c r="B25" s="132" t="s">
        <v>48</v>
      </c>
      <c r="C25" s="150">
        <v>8</v>
      </c>
      <c r="D25" s="150">
        <v>170</v>
      </c>
      <c r="E25" s="150"/>
      <c r="F25" s="151"/>
      <c r="G25" s="114"/>
      <c r="I25" s="174">
        <v>8</v>
      </c>
      <c r="J25" s="133" t="s">
        <v>26</v>
      </c>
      <c r="K25" s="175">
        <v>135</v>
      </c>
      <c r="L25" s="175">
        <v>151</v>
      </c>
      <c r="M25" s="175"/>
      <c r="N25" s="175">
        <f t="shared" si="2"/>
        <v>286</v>
      </c>
      <c r="O25" s="176"/>
    </row>
    <row r="26" spans="2:6" ht="15.75" thickBot="1">
      <c r="B26" s="145"/>
      <c r="C26" s="144"/>
      <c r="D26" s="144"/>
      <c r="E26" s="144"/>
      <c r="F26" s="136"/>
    </row>
    <row r="27" spans="1:15" ht="15">
      <c r="A27" s="111">
        <v>1</v>
      </c>
      <c r="B27" s="132"/>
      <c r="C27" s="152"/>
      <c r="D27" s="152"/>
      <c r="E27" s="152"/>
      <c r="F27" s="151"/>
      <c r="I27" s="69"/>
      <c r="J27" s="70"/>
      <c r="K27" s="70" t="s">
        <v>2</v>
      </c>
      <c r="L27" s="70" t="s">
        <v>12</v>
      </c>
      <c r="M27" s="70" t="s">
        <v>37</v>
      </c>
      <c r="N27" s="70" t="s">
        <v>9</v>
      </c>
      <c r="O27" s="71" t="s">
        <v>10</v>
      </c>
    </row>
    <row r="28" spans="2:15" ht="15">
      <c r="B28" s="132"/>
      <c r="C28" s="152"/>
      <c r="D28" s="152"/>
      <c r="E28" s="152"/>
      <c r="F28" s="151"/>
      <c r="I28" s="138"/>
      <c r="J28" s="132"/>
      <c r="K28" s="137"/>
      <c r="L28" s="137"/>
      <c r="M28" s="72"/>
      <c r="N28" s="72">
        <f>M28+L28+K28</f>
        <v>0</v>
      </c>
      <c r="O28" s="73">
        <v>0</v>
      </c>
    </row>
    <row r="29" spans="2:15" ht="15">
      <c r="B29" s="144"/>
      <c r="C29" s="144"/>
      <c r="D29" s="144"/>
      <c r="E29" s="144"/>
      <c r="F29" s="136"/>
      <c r="I29" s="138"/>
      <c r="J29" s="132"/>
      <c r="K29" s="137"/>
      <c r="L29" s="137"/>
      <c r="M29" s="72"/>
      <c r="N29" s="72">
        <f>M29+L29+K29</f>
        <v>0</v>
      </c>
      <c r="O29" s="73">
        <v>0</v>
      </c>
    </row>
    <row r="30" spans="2:15" ht="15">
      <c r="B30" s="148"/>
      <c r="C30" s="152"/>
      <c r="D30" s="152"/>
      <c r="E30" s="152"/>
      <c r="F30" s="151"/>
      <c r="I30" s="138"/>
      <c r="J30" s="132"/>
      <c r="K30" s="137"/>
      <c r="L30" s="137"/>
      <c r="M30" s="72"/>
      <c r="N30" s="72">
        <f>M30+L30+K30</f>
        <v>0</v>
      </c>
      <c r="O30" s="73">
        <v>0</v>
      </c>
    </row>
    <row r="31" spans="2:15" ht="15.75" thickBot="1">
      <c r="B31" s="132"/>
      <c r="C31" s="152"/>
      <c r="D31" s="152"/>
      <c r="E31" s="152"/>
      <c r="F31" s="151"/>
      <c r="I31" s="115"/>
      <c r="J31" s="133"/>
      <c r="K31" s="75"/>
      <c r="L31" s="75"/>
      <c r="M31" s="75"/>
      <c r="N31" s="75">
        <f>M31+L31+K31</f>
        <v>0</v>
      </c>
      <c r="O31" s="76">
        <v>0</v>
      </c>
    </row>
    <row r="32" spans="2:6" ht="15">
      <c r="B32" s="146"/>
      <c r="C32" s="146"/>
      <c r="D32" s="146"/>
      <c r="E32" s="146"/>
      <c r="F32" s="147"/>
    </row>
    <row r="33" spans="2:6" ht="15">
      <c r="B33" s="132"/>
      <c r="C33" s="152"/>
      <c r="D33" s="152"/>
      <c r="E33" s="152"/>
      <c r="F33" s="151"/>
    </row>
    <row r="34" spans="2:6" ht="15">
      <c r="B34" s="132"/>
      <c r="C34" s="152"/>
      <c r="D34" s="152"/>
      <c r="E34" s="152"/>
      <c r="F34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2015-01-04T13:07:03Z</dcterms:created>
  <dcterms:modified xsi:type="dcterms:W3CDTF">2015-05-30T10:39:48Z</dcterms:modified>
  <cp:category/>
  <cp:version/>
  <cp:contentType/>
  <cp:contentStatus/>
</cp:coreProperties>
</file>